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0" yWindow="45" windowWidth="12945" windowHeight="6090" tabRatio="335" firstSheet="1" activeTab="1"/>
  </bookViews>
  <sheets>
    <sheet name="7.klass" sheetId="1" r:id="rId1"/>
    <sheet name="8.klass" sheetId="2" r:id="rId2"/>
    <sheet name="9.klass" sheetId="3" r:id="rId3"/>
    <sheet name="10.klass" sheetId="4" r:id="rId4"/>
    <sheet name="11.klass" sheetId="5" r:id="rId5"/>
    <sheet name="12.klass" sheetId="6" r:id="rId6"/>
  </sheets>
  <definedNames>
    <definedName name="_xlnm.Print_Titles" localSheetId="3">'10.klass'!$3:$7</definedName>
    <definedName name="_xlnm.Print_Titles" localSheetId="4">'11.klass'!$3:$6</definedName>
    <definedName name="_xlnm.Print_Titles" localSheetId="5">'12.klass'!$3:$7</definedName>
    <definedName name="_xlnm.Print_Titles" localSheetId="0">'7.klass'!$3:$7</definedName>
    <definedName name="_xlnm.Print_Titles" localSheetId="1">'8.klass'!$3:$7</definedName>
  </definedNames>
  <calcPr calcId="145621"/>
</workbook>
</file>

<file path=xl/calcChain.xml><?xml version="1.0" encoding="utf-8"?>
<calcChain xmlns="http://schemas.openxmlformats.org/spreadsheetml/2006/main">
  <c r="L17" i="4" l="1"/>
  <c r="L36" i="4" l="1"/>
  <c r="L12" i="4"/>
  <c r="L9" i="4"/>
  <c r="L22" i="4"/>
  <c r="L31" i="4"/>
  <c r="L32" i="4"/>
  <c r="L28" i="4"/>
  <c r="L8" i="4"/>
  <c r="L35" i="4"/>
  <c r="L25" i="4"/>
  <c r="L15" i="4"/>
  <c r="L30" i="4"/>
  <c r="L37" i="4"/>
  <c r="L29" i="4"/>
  <c r="L16" i="4"/>
  <c r="L20" i="4"/>
  <c r="L21" i="4"/>
  <c r="L14" i="4"/>
  <c r="L24" i="4"/>
  <c r="L26" i="4"/>
  <c r="L23" i="4"/>
  <c r="L34" i="4"/>
  <c r="L10" i="4"/>
  <c r="L33" i="4"/>
  <c r="L19" i="4"/>
  <c r="L18" i="4"/>
  <c r="L11" i="4"/>
  <c r="L13" i="4"/>
  <c r="L27" i="4"/>
  <c r="L24" i="5"/>
  <c r="L30" i="5"/>
  <c r="L34" i="5"/>
  <c r="L17" i="5"/>
  <c r="L22" i="5"/>
  <c r="L31" i="5"/>
  <c r="L36" i="5"/>
  <c r="L26" i="5"/>
  <c r="L21" i="5"/>
  <c r="L28" i="5"/>
  <c r="L14" i="5"/>
  <c r="L13" i="5"/>
  <c r="L29" i="5"/>
  <c r="L8" i="5"/>
  <c r="L11" i="5"/>
  <c r="L9" i="5"/>
  <c r="L20" i="5"/>
  <c r="L12" i="5"/>
  <c r="L25" i="5"/>
  <c r="L18" i="5"/>
  <c r="L15" i="5"/>
  <c r="L16" i="5"/>
  <c r="L27" i="5"/>
  <c r="L23" i="5"/>
  <c r="L32" i="5"/>
  <c r="L35" i="5"/>
  <c r="L10" i="5"/>
  <c r="L7" i="5"/>
  <c r="L19" i="5"/>
  <c r="L33" i="5"/>
  <c r="L34" i="6"/>
  <c r="L17" i="6"/>
  <c r="L31" i="6"/>
  <c r="L20" i="6"/>
  <c r="L33" i="6"/>
  <c r="L13" i="6"/>
  <c r="L16" i="6"/>
  <c r="L25" i="6"/>
  <c r="L24" i="6"/>
  <c r="L18" i="6"/>
  <c r="L36" i="6"/>
  <c r="L35" i="6"/>
  <c r="L28" i="6"/>
  <c r="L22" i="6"/>
  <c r="L30" i="6"/>
  <c r="L32" i="6"/>
  <c r="L10" i="6"/>
  <c r="L12" i="6"/>
  <c r="L8" i="6"/>
  <c r="L21" i="6"/>
  <c r="L29" i="6"/>
  <c r="L26" i="6"/>
  <c r="L14" i="6"/>
  <c r="L15" i="6"/>
  <c r="L27" i="6"/>
  <c r="L19" i="6"/>
  <c r="L23" i="6"/>
  <c r="T57" i="1"/>
  <c r="T40" i="1"/>
  <c r="T28" i="1"/>
  <c r="T29" i="1"/>
  <c r="T56" i="1"/>
  <c r="T25" i="1"/>
  <c r="T47" i="1"/>
  <c r="T31" i="1"/>
  <c r="T42" i="1"/>
  <c r="T33" i="1"/>
  <c r="T51" i="1"/>
  <c r="T60" i="1"/>
  <c r="T20" i="1"/>
  <c r="T8" i="1"/>
  <c r="T16" i="1"/>
  <c r="T55" i="1"/>
  <c r="T38" i="1"/>
  <c r="T43" i="1"/>
  <c r="T14" i="1"/>
  <c r="T21" i="1"/>
  <c r="T15" i="1"/>
  <c r="T27" i="1"/>
  <c r="T9" i="1"/>
  <c r="T37" i="1"/>
  <c r="T10" i="1"/>
  <c r="T17" i="1"/>
  <c r="T52" i="1"/>
  <c r="T59" i="1"/>
  <c r="T35" i="1"/>
  <c r="T26" i="1"/>
  <c r="T54" i="1"/>
  <c r="T49" i="1"/>
  <c r="T12" i="1"/>
  <c r="T46" i="1"/>
  <c r="T34" i="1"/>
  <c r="T41" i="1"/>
  <c r="T23" i="1"/>
  <c r="T22" i="1"/>
  <c r="T50" i="1"/>
  <c r="T19" i="1"/>
  <c r="T53" i="1"/>
  <c r="T36" i="1"/>
  <c r="T30" i="1"/>
  <c r="T11" i="1"/>
  <c r="T24" i="1"/>
  <c r="T13" i="1"/>
  <c r="T39" i="1"/>
  <c r="T58" i="1"/>
  <c r="T45" i="1"/>
  <c r="T32" i="1"/>
  <c r="T44" i="1"/>
  <c r="T18" i="1"/>
  <c r="T48" i="1"/>
  <c r="P18" i="1"/>
  <c r="P44" i="1"/>
  <c r="P32" i="1"/>
  <c r="U32" i="1" s="1"/>
  <c r="P45" i="1"/>
  <c r="P58" i="1"/>
  <c r="P39" i="1"/>
  <c r="P13" i="1"/>
  <c r="P24" i="1"/>
  <c r="P11" i="1"/>
  <c r="P30" i="1"/>
  <c r="P36" i="1"/>
  <c r="U36" i="1" s="1"/>
  <c r="P53" i="1"/>
  <c r="P19" i="1"/>
  <c r="P50" i="1"/>
  <c r="P22" i="1"/>
  <c r="P23" i="1"/>
  <c r="P41" i="1"/>
  <c r="P34" i="1"/>
  <c r="P46" i="1"/>
  <c r="P12" i="1"/>
  <c r="P49" i="1"/>
  <c r="P54" i="1"/>
  <c r="U54" i="1" s="1"/>
  <c r="P26" i="1"/>
  <c r="P35" i="1"/>
  <c r="U35" i="1" s="1"/>
  <c r="P59" i="1"/>
  <c r="U59" i="1"/>
  <c r="P52" i="1"/>
  <c r="U52" i="1" s="1"/>
  <c r="P17" i="1"/>
  <c r="P10" i="1"/>
  <c r="P37" i="1"/>
  <c r="U37" i="1" s="1"/>
  <c r="P9" i="1"/>
  <c r="P27" i="1"/>
  <c r="P15" i="1"/>
  <c r="U15" i="1" s="1"/>
  <c r="P21" i="1"/>
  <c r="U21" i="1"/>
  <c r="P14" i="1"/>
  <c r="U14" i="1" s="1"/>
  <c r="P43" i="1"/>
  <c r="P38" i="1"/>
  <c r="U38" i="1" s="1"/>
  <c r="P55" i="1"/>
  <c r="U55" i="1" s="1"/>
  <c r="P16" i="1"/>
  <c r="P8" i="1"/>
  <c r="P20" i="1"/>
  <c r="P60" i="1"/>
  <c r="U60" i="1"/>
  <c r="P51" i="1"/>
  <c r="P33" i="1"/>
  <c r="P42" i="1"/>
  <c r="P31" i="1"/>
  <c r="U31" i="1" s="1"/>
  <c r="P47" i="1"/>
  <c r="P25" i="1"/>
  <c r="P56" i="1"/>
  <c r="U56" i="1" s="1"/>
  <c r="P29" i="1"/>
  <c r="P28" i="1"/>
  <c r="U28" i="1"/>
  <c r="P40" i="1"/>
  <c r="P57" i="1"/>
  <c r="U57" i="1" s="1"/>
  <c r="P48" i="1"/>
  <c r="U48" i="1" s="1"/>
  <c r="T26" i="2"/>
  <c r="T43" i="2"/>
  <c r="T52" i="2"/>
  <c r="T58" i="2"/>
  <c r="T44" i="2"/>
  <c r="T36" i="2"/>
  <c r="T31" i="2"/>
  <c r="T27" i="2"/>
  <c r="T28" i="2"/>
  <c r="T53" i="2"/>
  <c r="T37" i="2"/>
  <c r="T12" i="2"/>
  <c r="T45" i="2"/>
  <c r="T10" i="2"/>
  <c r="T24" i="2"/>
  <c r="T32" i="2"/>
  <c r="T35" i="2"/>
  <c r="T39" i="2"/>
  <c r="T19" i="2"/>
  <c r="T13" i="2"/>
  <c r="T14" i="2"/>
  <c r="T9" i="2"/>
  <c r="T33" i="2"/>
  <c r="T48" i="2"/>
  <c r="T54" i="2"/>
  <c r="T25" i="2"/>
  <c r="T20" i="2"/>
  <c r="T55" i="2"/>
  <c r="T21" i="2"/>
  <c r="T46" i="2"/>
  <c r="T16" i="2"/>
  <c r="T47" i="2"/>
  <c r="T8" i="2"/>
  <c r="T49" i="2"/>
  <c r="T15" i="2"/>
  <c r="T40" i="2"/>
  <c r="T34" i="2"/>
  <c r="T57" i="2"/>
  <c r="T41" i="2"/>
  <c r="T50" i="2"/>
  <c r="T56" i="2"/>
  <c r="T22" i="2"/>
  <c r="T29" i="2"/>
  <c r="T38" i="2"/>
  <c r="T51" i="2"/>
  <c r="T11" i="2"/>
  <c r="T17" i="2"/>
  <c r="T23" i="2"/>
  <c r="T30" i="2"/>
  <c r="T42" i="2"/>
  <c r="T18" i="2"/>
  <c r="P42" i="2"/>
  <c r="P30" i="2"/>
  <c r="U30" i="2" s="1"/>
  <c r="P23" i="2"/>
  <c r="P17" i="2"/>
  <c r="P11" i="2"/>
  <c r="P51" i="2"/>
  <c r="P38" i="2"/>
  <c r="P29" i="2"/>
  <c r="P22" i="2"/>
  <c r="P56" i="2"/>
  <c r="U56" i="2" s="1"/>
  <c r="P50" i="2"/>
  <c r="P41" i="2"/>
  <c r="P57" i="2"/>
  <c r="P34" i="2"/>
  <c r="P40" i="2"/>
  <c r="U40" i="2" s="1"/>
  <c r="P15" i="2"/>
  <c r="P49" i="2"/>
  <c r="P8" i="2"/>
  <c r="P47" i="2"/>
  <c r="P16" i="2"/>
  <c r="P46" i="2"/>
  <c r="P21" i="2"/>
  <c r="P55" i="2"/>
  <c r="P20" i="2"/>
  <c r="U20" i="2" s="1"/>
  <c r="P25" i="2"/>
  <c r="P54" i="2"/>
  <c r="P48" i="2"/>
  <c r="P33" i="2"/>
  <c r="U33" i="2" s="1"/>
  <c r="P9" i="2"/>
  <c r="P14" i="2"/>
  <c r="U14" i="2" s="1"/>
  <c r="P13" i="2"/>
  <c r="U13" i="2" s="1"/>
  <c r="P19" i="2"/>
  <c r="U19" i="2" s="1"/>
  <c r="P39" i="2"/>
  <c r="P35" i="2"/>
  <c r="P32" i="2"/>
  <c r="P24" i="2"/>
  <c r="U24" i="2" s="1"/>
  <c r="P10" i="2"/>
  <c r="P45" i="2"/>
  <c r="U45" i="2"/>
  <c r="P12" i="2"/>
  <c r="P37" i="2"/>
  <c r="P53" i="2"/>
  <c r="P28" i="2"/>
  <c r="U28" i="2" s="1"/>
  <c r="P27" i="2"/>
  <c r="P31" i="2"/>
  <c r="U31" i="2"/>
  <c r="P36" i="2"/>
  <c r="U36" i="2" s="1"/>
  <c r="P44" i="2"/>
  <c r="U44" i="2" s="1"/>
  <c r="P58" i="2"/>
  <c r="U58" i="2" s="1"/>
  <c r="P52" i="2"/>
  <c r="P43" i="2"/>
  <c r="P26" i="2"/>
  <c r="U26" i="2" s="1"/>
  <c r="P18" i="2"/>
  <c r="U18" i="2" s="1"/>
  <c r="P16" i="3"/>
  <c r="U16" i="3"/>
  <c r="P36" i="3"/>
  <c r="U36" i="3"/>
  <c r="P20" i="3"/>
  <c r="U20" i="3"/>
  <c r="P38" i="3"/>
  <c r="U38" i="3"/>
  <c r="P13" i="3"/>
  <c r="U13" i="3"/>
  <c r="P25" i="3"/>
  <c r="V25" i="3" s="1"/>
  <c r="U25" i="3"/>
  <c r="P27" i="3"/>
  <c r="V27" i="3" s="1"/>
  <c r="U27" i="3"/>
  <c r="P23" i="3"/>
  <c r="V23" i="3" s="1"/>
  <c r="U23" i="3"/>
  <c r="P18" i="3"/>
  <c r="U18" i="3"/>
  <c r="V18" i="3" s="1"/>
  <c r="P31" i="3"/>
  <c r="U31" i="3"/>
  <c r="P37" i="3"/>
  <c r="U37" i="3"/>
  <c r="P32" i="3"/>
  <c r="U32" i="3"/>
  <c r="P11" i="3"/>
  <c r="V11" i="3" s="1"/>
  <c r="U11" i="3"/>
  <c r="P17" i="3"/>
  <c r="U17" i="3"/>
  <c r="P19" i="3"/>
  <c r="U19" i="3"/>
  <c r="P24" i="3"/>
  <c r="V24" i="3" s="1"/>
  <c r="U24" i="3"/>
  <c r="P33" i="3"/>
  <c r="U33" i="3"/>
  <c r="P34" i="3"/>
  <c r="V34" i="3" s="1"/>
  <c r="U34" i="3"/>
  <c r="P35" i="3"/>
  <c r="U35" i="3"/>
  <c r="P28" i="3"/>
  <c r="V28" i="3" s="1"/>
  <c r="U28" i="3"/>
  <c r="P21" i="3"/>
  <c r="V21" i="3" s="1"/>
  <c r="U21" i="3"/>
  <c r="P12" i="3"/>
  <c r="V12" i="3" s="1"/>
  <c r="U12" i="3"/>
  <c r="P9" i="3"/>
  <c r="U9" i="3"/>
  <c r="V9" i="3" s="1"/>
  <c r="P22" i="3"/>
  <c r="V22" i="3" s="1"/>
  <c r="U22" i="3"/>
  <c r="P10" i="3"/>
  <c r="U10" i="3"/>
  <c r="V10" i="3" s="1"/>
  <c r="P26" i="3"/>
  <c r="V26" i="3" s="1"/>
  <c r="U26" i="3"/>
  <c r="P15" i="3"/>
  <c r="U15" i="3"/>
  <c r="V15" i="3" s="1"/>
  <c r="P30" i="3"/>
  <c r="V30" i="3" s="1"/>
  <c r="U30" i="3"/>
  <c r="P29" i="3"/>
  <c r="U29" i="3"/>
  <c r="P8" i="3"/>
  <c r="V8" i="3" s="1"/>
  <c r="U8" i="3"/>
  <c r="P14" i="3"/>
  <c r="U14" i="3"/>
  <c r="U52" i="2"/>
  <c r="U10" i="2"/>
  <c r="U25" i="2"/>
  <c r="U57" i="2"/>
  <c r="U11" i="2"/>
  <c r="U42" i="2"/>
  <c r="U54" i="2"/>
  <c r="U55" i="2"/>
  <c r="U53" i="2"/>
  <c r="U51" i="2"/>
  <c r="U50" i="2"/>
  <c r="U48" i="2"/>
  <c r="U49" i="2"/>
  <c r="U47" i="2"/>
  <c r="U46" i="2"/>
  <c r="U39" i="2"/>
  <c r="U41" i="2"/>
  <c r="U43" i="2"/>
  <c r="U37" i="2"/>
  <c r="U38" i="2"/>
  <c r="U35" i="2"/>
  <c r="U34" i="2"/>
  <c r="U32" i="2"/>
  <c r="U29" i="2"/>
  <c r="U27" i="2"/>
  <c r="U21" i="2"/>
  <c r="U22" i="2"/>
  <c r="U23" i="2"/>
  <c r="U17" i="2"/>
  <c r="U16" i="2"/>
  <c r="U15" i="2"/>
  <c r="U12" i="2"/>
  <c r="U9" i="2"/>
  <c r="U8" i="2"/>
  <c r="V31" i="3"/>
  <c r="V20" i="3"/>
  <c r="V17" i="3"/>
  <c r="V13" i="3"/>
  <c r="V33" i="3"/>
  <c r="V35" i="3"/>
  <c r="V32" i="3"/>
  <c r="V38" i="3"/>
  <c r="V19" i="3"/>
  <c r="V37" i="3"/>
  <c r="U58" i="1"/>
  <c r="U53" i="1"/>
  <c r="U50" i="1"/>
  <c r="U49" i="1"/>
  <c r="U46" i="1"/>
  <c r="U45" i="1"/>
  <c r="U47" i="1"/>
  <c r="U51" i="1"/>
  <c r="U41" i="1"/>
  <c r="U43" i="1"/>
  <c r="U42" i="1"/>
  <c r="U44" i="1"/>
  <c r="U40" i="1"/>
  <c r="U39" i="1"/>
  <c r="U33" i="1"/>
  <c r="U34" i="1"/>
  <c r="U29" i="1"/>
  <c r="U26" i="1"/>
  <c r="U27" i="1"/>
  <c r="U30" i="1"/>
  <c r="U25" i="1"/>
  <c r="U23" i="1"/>
  <c r="U24" i="1"/>
  <c r="U22" i="1"/>
  <c r="U20" i="1"/>
  <c r="U19" i="1"/>
  <c r="U18" i="1"/>
  <c r="U17" i="1"/>
  <c r="U16" i="1"/>
  <c r="U13" i="1"/>
  <c r="U12" i="1"/>
  <c r="U10" i="1"/>
  <c r="U11" i="1"/>
  <c r="U9" i="1"/>
  <c r="U8" i="1"/>
  <c r="V29" i="3" l="1"/>
  <c r="V16" i="3"/>
  <c r="V36" i="3"/>
  <c r="V14" i="3"/>
</calcChain>
</file>

<file path=xl/sharedStrings.xml><?xml version="1.0" encoding="utf-8"?>
<sst xmlns="http://schemas.openxmlformats.org/spreadsheetml/2006/main" count="1614" uniqueCount="650">
  <si>
    <t>2016.a. matemaatikaolümpiaadi piirkondliku vooru tulemused</t>
  </si>
  <si>
    <t>Piirkond:</t>
  </si>
  <si>
    <t>Tallinn</t>
  </si>
  <si>
    <t xml:space="preserve">Klass: </t>
  </si>
  <si>
    <t>Õpilase nimi</t>
  </si>
  <si>
    <t>Kool</t>
  </si>
  <si>
    <t>Klass</t>
  </si>
  <si>
    <t>E/V</t>
  </si>
  <si>
    <t>I osa (test)</t>
  </si>
  <si>
    <t>II osa</t>
  </si>
  <si>
    <t>Kokku</t>
  </si>
  <si>
    <t>Koht</t>
  </si>
  <si>
    <t>Aineõpetaja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</si>
  <si>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</si>
  <si>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</si>
  <si>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</si>
  <si>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</si>
  <si>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</si>
  <si>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</si>
  <si>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</si>
  <si>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</si>
  <si>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</si>
  <si>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</si>
  <si>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Summa</t>
  </si>
  <si>
    <t>Nikita</t>
  </si>
  <si>
    <t>Maširin</t>
  </si>
  <si>
    <t>Tallinna Reaalkool</t>
  </si>
  <si>
    <t>e</t>
  </si>
  <si>
    <t>I koht</t>
  </si>
  <si>
    <t>Kerli Kupits</t>
  </si>
  <si>
    <t>Martin</t>
  </si>
  <si>
    <t>Rahe</t>
  </si>
  <si>
    <t>II koht</t>
  </si>
  <si>
    <t>Helli Juurma</t>
  </si>
  <si>
    <t>Hannes</t>
  </si>
  <si>
    <t>Hirmat</t>
  </si>
  <si>
    <t>III-IV koht</t>
  </si>
  <si>
    <t>Andres Talts</t>
  </si>
  <si>
    <t>Richard</t>
  </si>
  <si>
    <t>Friedrichs</t>
  </si>
  <si>
    <t>Jakob Westholmi Gümnaasium</t>
  </si>
  <si>
    <t>Kaiko Lippur</t>
  </si>
  <si>
    <t>Valeria</t>
  </si>
  <si>
    <t>Karpova</t>
  </si>
  <si>
    <t>Tallinna Kesklinna Vene Gümnaasium</t>
  </si>
  <si>
    <t>v</t>
  </si>
  <si>
    <t>Larissa Repihha</t>
  </si>
  <si>
    <t>Liisa</t>
  </si>
  <si>
    <t>Lekko</t>
  </si>
  <si>
    <t>Gustav Adolfi Gümnaasium</t>
  </si>
  <si>
    <t>Elle Ronk</t>
  </si>
  <si>
    <t>Grete</t>
  </si>
  <si>
    <t>Olde</t>
  </si>
  <si>
    <t>7.-8.</t>
  </si>
  <si>
    <t>Priit</t>
  </si>
  <si>
    <t>Peterson</t>
  </si>
  <si>
    <t>Erik</t>
  </si>
  <si>
    <t>Heinvee</t>
  </si>
  <si>
    <t>9.-11.</t>
  </si>
  <si>
    <t>Kaarel</t>
  </si>
  <si>
    <t>Fridolin</t>
  </si>
  <si>
    <t>Tallinna Prantsuse Lütseum</t>
  </si>
  <si>
    <t>Anu Oks</t>
  </si>
  <si>
    <t>Roosmari</t>
  </si>
  <si>
    <t>Pihlak</t>
  </si>
  <si>
    <t>Tallinna Mustamäe Gümnaasium</t>
  </si>
  <si>
    <t>Evi-Mare Hollo</t>
  </si>
  <si>
    <t>Kirke</t>
  </si>
  <si>
    <t>Ruusalu</t>
  </si>
  <si>
    <t>Tallinna 21. Kool</t>
  </si>
  <si>
    <t>12.</t>
  </si>
  <si>
    <t>Kaide Sõeroja</t>
  </si>
  <si>
    <t>Hugo</t>
  </si>
  <si>
    <t>Kivilo</t>
  </si>
  <si>
    <t>13.-17.</t>
  </si>
  <si>
    <t>Johannes</t>
  </si>
  <si>
    <t>Lilover</t>
  </si>
  <si>
    <t>Lee Ann</t>
  </si>
  <si>
    <t>Madisson</t>
  </si>
  <si>
    <t>Tallinna Inglise Kolledž</t>
  </si>
  <si>
    <t>Ülle Koduste</t>
  </si>
  <si>
    <t>Liisa Mai</t>
  </si>
  <si>
    <t>Arismaa</t>
  </si>
  <si>
    <t>Marie Helene</t>
  </si>
  <si>
    <t>Koppel</t>
  </si>
  <si>
    <t>Siim Lukas</t>
  </si>
  <si>
    <t>Lokotar</t>
  </si>
  <si>
    <t>Vanalinna Hariduskolleegium</t>
  </si>
  <si>
    <t>18.</t>
  </si>
  <si>
    <t>Reet Oolup</t>
  </si>
  <si>
    <t>Arina</t>
  </si>
  <si>
    <t>Gotsenko</t>
  </si>
  <si>
    <t>Tallinna Pae Gümnaasium</t>
  </si>
  <si>
    <t>19.-25.</t>
  </si>
  <si>
    <t>Oksana Šelenjova</t>
  </si>
  <si>
    <t>Kaur</t>
  </si>
  <si>
    <t>Reidma</t>
  </si>
  <si>
    <t>Kristjan</t>
  </si>
  <si>
    <t>Mäetalu</t>
  </si>
  <si>
    <t>Tallinna Kristiine Gümnaasium</t>
  </si>
  <si>
    <t>Anu Reha</t>
  </si>
  <si>
    <t>Liisbet</t>
  </si>
  <si>
    <t>Saar</t>
  </si>
  <si>
    <t>Tatjana Galutvo</t>
  </si>
  <si>
    <t>Mihhail</t>
  </si>
  <si>
    <t>Olentsenko</t>
  </si>
  <si>
    <t>Lasnamäe Gümnaasium</t>
  </si>
  <si>
    <t>Tatjana Mironova</t>
  </si>
  <si>
    <t>Mihkel</t>
  </si>
  <si>
    <t>Hani</t>
  </si>
  <si>
    <t>Marika Äkke</t>
  </si>
  <si>
    <t>Ragnar</t>
  </si>
  <si>
    <t>Kranberg</t>
  </si>
  <si>
    <t>Andrei</t>
  </si>
  <si>
    <t>Kornienko</t>
  </si>
  <si>
    <t>Tallinna Tõnismäe Reaalkool</t>
  </si>
  <si>
    <t>26.-28.</t>
  </si>
  <si>
    <t>Irina Tankman</t>
  </si>
  <si>
    <t>Helen</t>
  </si>
  <si>
    <t>Puškin</t>
  </si>
  <si>
    <t>James</t>
  </si>
  <si>
    <r>
      <t xml:space="preserve">Rock </t>
    </r>
    <r>
      <rPr>
        <sz val="11"/>
        <color indexed="8"/>
        <rFont val="Calibri"/>
        <family val="2"/>
        <charset val="186"/>
      </rPr>
      <t>(6.klass)</t>
    </r>
  </si>
  <si>
    <t>Annika Volt</t>
  </si>
  <si>
    <t>Gorbovskii</t>
  </si>
  <si>
    <t>Lasnamäe Vene Gümnaasium</t>
  </si>
  <si>
    <t>29.-33.</t>
  </si>
  <si>
    <t>Maria Petnjunas</t>
  </si>
  <si>
    <t>Kaidi</t>
  </si>
  <si>
    <t>Tootmaa</t>
  </si>
  <si>
    <t>Rhea</t>
  </si>
  <si>
    <t>Kõivutalu</t>
  </si>
  <si>
    <t>Susanna</t>
  </si>
  <si>
    <t>Kukke</t>
  </si>
  <si>
    <t>Triin</t>
  </si>
  <si>
    <t>Veissmann</t>
  </si>
  <si>
    <t>Tallinna Muusikakeskkool</t>
  </si>
  <si>
    <t>Kristi Veinberg</t>
  </si>
  <si>
    <t>Isabella</t>
  </si>
  <si>
    <t>Runge</t>
  </si>
  <si>
    <t>34.-37.</t>
  </si>
  <si>
    <t>Maksimilian</t>
  </si>
  <si>
    <t>Tsenkman</t>
  </si>
  <si>
    <t>Nils Norman</t>
  </si>
  <si>
    <t>Kalle</t>
  </si>
  <si>
    <t>Oskar Johannes</t>
  </si>
  <si>
    <t>Piibar</t>
  </si>
  <si>
    <t>Aljona</t>
  </si>
  <si>
    <t>Beljaeva</t>
  </si>
  <si>
    <t>Ehte Humanitaargümnaasium</t>
  </si>
  <si>
    <t>38.-44.</t>
  </si>
  <si>
    <t>Olga Yermakova</t>
  </si>
  <si>
    <t>Fred Eerik</t>
  </si>
  <si>
    <t>Laats</t>
  </si>
  <si>
    <t>Henrik</t>
  </si>
  <si>
    <t>Ratas</t>
  </si>
  <si>
    <t>Laura</t>
  </si>
  <si>
    <t>Anikina</t>
  </si>
  <si>
    <t>Sakala Eragümnaasium</t>
  </si>
  <si>
    <t>Anna Bozbei</t>
  </si>
  <si>
    <t>Polina</t>
  </si>
  <si>
    <t>Bogdanova</t>
  </si>
  <si>
    <t>Tallinna Linnamäe Vene Lütseum</t>
  </si>
  <si>
    <t>Natalja Suvorova</t>
  </si>
  <si>
    <t>Sofia</t>
  </si>
  <si>
    <t>Vassiltšenko</t>
  </si>
  <si>
    <t>Tallinna 53. Keskkool</t>
  </si>
  <si>
    <t>Valentina Gudinova</t>
  </si>
  <si>
    <t>Sten-Markus</t>
  </si>
  <si>
    <t>Reintam</t>
  </si>
  <si>
    <t>Kaarel Kristjan</t>
  </si>
  <si>
    <t>Katmuk</t>
  </si>
  <si>
    <t>45.-46.</t>
  </si>
  <si>
    <t>Lisett</t>
  </si>
  <si>
    <t>Sigur</t>
  </si>
  <si>
    <t>Anastasia</t>
  </si>
  <si>
    <t>Gluštšenko</t>
  </si>
  <si>
    <t>47.-48.</t>
  </si>
  <si>
    <t>Martin Hans</t>
  </si>
  <si>
    <t>Keskküla</t>
  </si>
  <si>
    <t>Elisabeth</t>
  </si>
  <si>
    <t>Undrits</t>
  </si>
  <si>
    <t>49.-50.</t>
  </si>
  <si>
    <t>Säde</t>
  </si>
  <si>
    <t>Meres</t>
  </si>
  <si>
    <t>Alina Maria</t>
  </si>
  <si>
    <t>Viik</t>
  </si>
  <si>
    <t>51.</t>
  </si>
  <si>
    <t>Robin Karl Voldemar</t>
  </si>
  <si>
    <t>Raidmaa</t>
  </si>
  <si>
    <t>52.</t>
  </si>
  <si>
    <t>Anne Küüsmaa</t>
  </si>
  <si>
    <t>Kadi Riin</t>
  </si>
  <si>
    <t>Vähejaus</t>
  </si>
  <si>
    <t>53.</t>
  </si>
  <si>
    <t>Aleksandr</t>
  </si>
  <si>
    <t>Bogdanov</t>
  </si>
  <si>
    <t>Tallinna Mustjõe Gümnaasium</t>
  </si>
  <si>
    <t>ei osalenud</t>
  </si>
  <si>
    <t>Natalja Velman</t>
  </si>
  <si>
    <t xml:space="preserve">Liina </t>
  </si>
  <si>
    <t>Tõnsa</t>
  </si>
  <si>
    <t>Maria</t>
  </si>
  <si>
    <t>Ivahnenko</t>
  </si>
  <si>
    <t>Talllinna piirkonnavooru tulemused edastatakse 2.02.2016 üleriigilisele žüriile.</t>
  </si>
  <si>
    <t>Hiljemalt 4.02.2016 teatab üleriigiline žürii, kelle tööd tuleb neile Tallinnast edastada.</t>
  </si>
  <si>
    <t>Üleriigiline žürii teatab lõppvoorule kutsutute nimed hiljemalt 29.02.2016.</t>
  </si>
  <si>
    <t>Annela Valdi</t>
  </si>
  <si>
    <t>matemaatikaolümpiaadi piirkonnavooru komisjoni esimees,</t>
  </si>
  <si>
    <t>Tallinna Kuristiku Gümnaasium</t>
  </si>
  <si>
    <t>Annela.Valdi@kuristiku.ee</t>
  </si>
  <si>
    <t>Siim</t>
  </si>
  <si>
    <t>Kruusimäe</t>
  </si>
  <si>
    <t>Tallinna Laagna Gümnaasium</t>
  </si>
  <si>
    <t>Viktor Perelman</t>
  </si>
  <si>
    <t>Kivisalu</t>
  </si>
  <si>
    <t>Marge Kanne</t>
  </si>
  <si>
    <t>Paal</t>
  </si>
  <si>
    <t>Tuuli</t>
  </si>
  <si>
    <t>Tiivel</t>
  </si>
  <si>
    <t>Agu Ojasoo</t>
  </si>
  <si>
    <t>Mark-Erik</t>
  </si>
  <si>
    <t>Aan</t>
  </si>
  <si>
    <t>5.-7.</t>
  </si>
  <si>
    <t>Ümarik</t>
  </si>
  <si>
    <t>Robert</t>
  </si>
  <si>
    <t>Suigusaar</t>
  </si>
  <si>
    <t>Andreas</t>
  </si>
  <si>
    <t>Simson</t>
  </si>
  <si>
    <t>Anastassija</t>
  </si>
  <si>
    <t>Nesterova</t>
  </si>
  <si>
    <t>Natalja Sazonova</t>
  </si>
  <si>
    <t>Kaarel August</t>
  </si>
  <si>
    <t>Kurik</t>
  </si>
  <si>
    <t>Artemi</t>
  </si>
  <si>
    <t>Kurski</t>
  </si>
  <si>
    <t>11.-16.</t>
  </si>
  <si>
    <t>Villem</t>
  </si>
  <si>
    <t>Susi</t>
  </si>
  <si>
    <t>Krete</t>
  </si>
  <si>
    <t>Roopõld</t>
  </si>
  <si>
    <t>Pavel</t>
  </si>
  <si>
    <t>Grubeljas</t>
  </si>
  <si>
    <t>Tallinna Mustamäe Reaalgümnaasium</t>
  </si>
  <si>
    <t>Salima Ader</t>
  </si>
  <si>
    <t>Rasmus</t>
  </si>
  <si>
    <t>Saame</t>
  </si>
  <si>
    <t>Tallinna Merekalda kool</t>
  </si>
  <si>
    <t>Marja Kallasvee</t>
  </si>
  <si>
    <t>Alexander</t>
  </si>
  <si>
    <t>Medvedjev</t>
  </si>
  <si>
    <t>Katrin</t>
  </si>
  <si>
    <t>Paju</t>
  </si>
  <si>
    <t>17.-18.</t>
  </si>
  <si>
    <t>Jaanika</t>
  </si>
  <si>
    <t>Kiolein</t>
  </si>
  <si>
    <t>Maxim</t>
  </si>
  <si>
    <t>Borodin</t>
  </si>
  <si>
    <t>19.-20.</t>
  </si>
  <si>
    <t>Juliana</t>
  </si>
  <si>
    <t>Maksimova</t>
  </si>
  <si>
    <t>Villu Raja</t>
  </si>
  <si>
    <t>Jarl Patrick</t>
  </si>
  <si>
    <t>Paide</t>
  </si>
  <si>
    <t>21.</t>
  </si>
  <si>
    <t>Kivimaa</t>
  </si>
  <si>
    <t>Kadrioru Saksa Gümnaasium</t>
  </si>
  <si>
    <t>22.-23.</t>
  </si>
  <si>
    <t>Martin Tamm</t>
  </si>
  <si>
    <t>Uko Rasmus</t>
  </si>
  <si>
    <t>Tiidemann</t>
  </si>
  <si>
    <t>Kerttu Inger</t>
  </si>
  <si>
    <t>Kail</t>
  </si>
  <si>
    <t>24.-27.</t>
  </si>
  <si>
    <t>Kristin</t>
  </si>
  <si>
    <t>Tropp</t>
  </si>
  <si>
    <t>Paul Andreas</t>
  </si>
  <si>
    <t>Uuetoa</t>
  </si>
  <si>
    <t>Mia</t>
  </si>
  <si>
    <t>Ööbik</t>
  </si>
  <si>
    <t>Laima</t>
  </si>
  <si>
    <t>Šusta</t>
  </si>
  <si>
    <t>28.</t>
  </si>
  <si>
    <t>Katarina</t>
  </si>
  <si>
    <t>Mõtlik</t>
  </si>
  <si>
    <t>29.-31.</t>
  </si>
  <si>
    <t>Liis</t>
  </si>
  <si>
    <t>Liivand</t>
  </si>
  <si>
    <t>Katarin</t>
  </si>
  <si>
    <t>Mägi</t>
  </si>
  <si>
    <t>Liisel</t>
  </si>
  <si>
    <t>Palm</t>
  </si>
  <si>
    <t>32.-35.</t>
  </si>
  <si>
    <t>Matthias Erik</t>
  </si>
  <si>
    <t>Veinmann</t>
  </si>
  <si>
    <t>Katarina Ann</t>
  </si>
  <si>
    <t>Stokes</t>
  </si>
  <si>
    <t>Kadri Hiob</t>
  </si>
  <si>
    <t xml:space="preserve">Mathias </t>
  </si>
  <si>
    <t>Ausmeel</t>
  </si>
  <si>
    <t>Daniil</t>
  </si>
  <si>
    <t>Ennus</t>
  </si>
  <si>
    <t>36.-40.</t>
  </si>
  <si>
    <t>Sten</t>
  </si>
  <si>
    <t>Buldas</t>
  </si>
  <si>
    <t>Tallinna Tehnikagümnaasium</t>
  </si>
  <si>
    <t>Ingrid Aamisepp</t>
  </si>
  <si>
    <t>Anett</t>
  </si>
  <si>
    <t>Sandberg</t>
  </si>
  <si>
    <t>Gleb</t>
  </si>
  <si>
    <t>Kudrin</t>
  </si>
  <si>
    <t>Artur Aleksander</t>
  </si>
  <si>
    <t>Kanošin</t>
  </si>
  <si>
    <t>Joonas</t>
  </si>
  <si>
    <t>41.-42.</t>
  </si>
  <si>
    <t>Karpov</t>
  </si>
  <si>
    <t>Marina Sedneva</t>
  </si>
  <si>
    <t>Markko</t>
  </si>
  <si>
    <t>Ladvas</t>
  </si>
  <si>
    <t>43.</t>
  </si>
  <si>
    <t>Kristel</t>
  </si>
  <si>
    <t>Saul</t>
  </si>
  <si>
    <t>44.</t>
  </si>
  <si>
    <t>Anton</t>
  </si>
  <si>
    <t>Litvintsev</t>
  </si>
  <si>
    <t>45.</t>
  </si>
  <si>
    <t>Tomson</t>
  </si>
  <si>
    <t>46.</t>
  </si>
  <si>
    <t>Kaspar</t>
  </si>
  <si>
    <t>Simmermann</t>
  </si>
  <si>
    <t>47.-49.</t>
  </si>
  <si>
    <t>Katariina Johanna</t>
  </si>
  <si>
    <t>Saretok</t>
  </si>
  <si>
    <t>Marge Oopkaup</t>
  </si>
  <si>
    <t>Marius</t>
  </si>
  <si>
    <t>Paavel</t>
  </si>
  <si>
    <t>Aleksei</t>
  </si>
  <si>
    <t>Podžigun</t>
  </si>
  <si>
    <t>50.</t>
  </si>
  <si>
    <t>Liilia Brusnevskaja</t>
  </si>
  <si>
    <t>Artur</t>
  </si>
  <si>
    <t>Tšugai</t>
  </si>
  <si>
    <t>Pelt</t>
  </si>
  <si>
    <t>Rocca al Mare Kool</t>
  </si>
  <si>
    <t>Erkki Soika</t>
  </si>
  <si>
    <t>Sofja</t>
  </si>
  <si>
    <t>Popova</t>
  </si>
  <si>
    <t>Tallinna Õismäe Vene Lütseum</t>
  </si>
  <si>
    <t>Irina Semiglazova</t>
  </si>
  <si>
    <t>Ralf-Stiven</t>
  </si>
  <si>
    <t>Viru</t>
  </si>
  <si>
    <t>Anna</t>
  </si>
  <si>
    <t>Krupina</t>
  </si>
  <si>
    <t>I-III koht</t>
  </si>
  <si>
    <t>Nataliya Gureeva</t>
  </si>
  <si>
    <t>Karoliina</t>
  </si>
  <si>
    <t>Inno</t>
  </si>
  <si>
    <t>Aita Ottson</t>
  </si>
  <si>
    <t>Robin</t>
  </si>
  <si>
    <t>Haljak</t>
  </si>
  <si>
    <t>Helen Kaasik</t>
  </si>
  <si>
    <t>Jekaterina</t>
  </si>
  <si>
    <t>Dmitrijeva</t>
  </si>
  <si>
    <t>4.-5.</t>
  </si>
  <si>
    <t>Liinat</t>
  </si>
  <si>
    <t>Uku Hannes</t>
  </si>
  <si>
    <t>Heldena Taperson</t>
  </si>
  <si>
    <t>Serafima</t>
  </si>
  <si>
    <t>Afanasieva</t>
  </si>
  <si>
    <t>Tatjana Pereskokova</t>
  </si>
  <si>
    <t>Liisa Lotta</t>
  </si>
  <si>
    <t>Klaassen</t>
  </si>
  <si>
    <t>Eva Lotta</t>
  </si>
  <si>
    <t>Penjamin</t>
  </si>
  <si>
    <t>9.-10.</t>
  </si>
  <si>
    <t>Vlassov</t>
  </si>
  <si>
    <t>Svetlana Ševtšenko</t>
  </si>
  <si>
    <t>Triinu</t>
  </si>
  <si>
    <t>Prants</t>
  </si>
  <si>
    <t>11.</t>
  </si>
  <si>
    <t>Anastasija</t>
  </si>
  <si>
    <t>Kaplun</t>
  </si>
  <si>
    <t>12.-13.</t>
  </si>
  <si>
    <t>Angelika Anette</t>
  </si>
  <si>
    <t>Antsmäe</t>
  </si>
  <si>
    <t>Frederika</t>
  </si>
  <si>
    <t>Frey</t>
  </si>
  <si>
    <t>14.-16.</t>
  </si>
  <si>
    <t>Vesilind</t>
  </si>
  <si>
    <t>Karl Aleksander</t>
  </si>
  <si>
    <t>Leoste</t>
  </si>
  <si>
    <t>Anu Kadri</t>
  </si>
  <si>
    <t>Uustalu</t>
  </si>
  <si>
    <t>17.</t>
  </si>
  <si>
    <t>Marge Raudmägi</t>
  </si>
  <si>
    <t xml:space="preserve">Andreas </t>
  </si>
  <si>
    <t>Must</t>
  </si>
  <si>
    <t>18.-19.</t>
  </si>
  <si>
    <t>Ekke-Markus</t>
  </si>
  <si>
    <t>Muttika</t>
  </si>
  <si>
    <t>Karl</t>
  </si>
  <si>
    <t>Suurkaev</t>
  </si>
  <si>
    <t>20.-21.</t>
  </si>
  <si>
    <t>Rene</t>
  </si>
  <si>
    <t>Piik</t>
  </si>
  <si>
    <t>Latuškevitš</t>
  </si>
  <si>
    <t>Mihhail Gusev</t>
  </si>
  <si>
    <t>Mikael</t>
  </si>
  <si>
    <t>Rinne</t>
  </si>
  <si>
    <t>Renno</t>
  </si>
  <si>
    <t>Sepp</t>
  </si>
  <si>
    <t>24.</t>
  </si>
  <si>
    <t>Alan</t>
  </si>
  <si>
    <t>Risuhhin</t>
  </si>
  <si>
    <t>25.-26.</t>
  </si>
  <si>
    <t>Oksana Šinalskaja</t>
  </si>
  <si>
    <t>Grigori</t>
  </si>
  <si>
    <t>Stogov-Suvorov</t>
  </si>
  <si>
    <t>Tsyplyuk</t>
  </si>
  <si>
    <t>27.-28.</t>
  </si>
  <si>
    <t>Olga Volossova</t>
  </si>
  <si>
    <t>Katri Liis</t>
  </si>
  <si>
    <t>Kaasik</t>
  </si>
  <si>
    <t>Sergei</t>
  </si>
  <si>
    <t>Paništsev</t>
  </si>
  <si>
    <t>29.</t>
  </si>
  <si>
    <t>Artjom</t>
  </si>
  <si>
    <t>Kitšinski</t>
  </si>
  <si>
    <t>30.</t>
  </si>
  <si>
    <t>Carmen Marianne</t>
  </si>
  <si>
    <t>Teär</t>
  </si>
  <si>
    <t>Tallinna Järveotsa Gümnaasium</t>
  </si>
  <si>
    <t>31.</t>
  </si>
  <si>
    <t>Tea Merisaar</t>
  </si>
  <si>
    <t>Harald Rainer</t>
  </si>
  <si>
    <t>Ainla</t>
  </si>
  <si>
    <t>Vladislav</t>
  </si>
  <si>
    <t>Žurihhin</t>
  </si>
  <si>
    <t>Tallinna Läänemere Gümnaasium</t>
  </si>
  <si>
    <t>Natalja Matvejeva</t>
  </si>
  <si>
    <t>Leo</t>
  </si>
  <si>
    <t>Adrian</t>
  </si>
  <si>
    <t>Kirikal</t>
  </si>
  <si>
    <t>II-III koht</t>
  </si>
  <si>
    <t>Rando</t>
  </si>
  <si>
    <t>Tõnso</t>
  </si>
  <si>
    <t>Markos</t>
  </si>
  <si>
    <t>Lill</t>
  </si>
  <si>
    <t>4.-6.</t>
  </si>
  <si>
    <t xml:space="preserve">Nikita </t>
  </si>
  <si>
    <t>Poljakov</t>
  </si>
  <si>
    <t>Saara Liis</t>
  </si>
  <si>
    <t>Jõerand</t>
  </si>
  <si>
    <t>Airon Johannes</t>
  </si>
  <si>
    <t>Oravas</t>
  </si>
  <si>
    <t>Širokov</t>
  </si>
  <si>
    <t>Tallinna Mustamäe Humanitaargümn</t>
  </si>
  <si>
    <t>Jelena Šutkova</t>
  </si>
  <si>
    <t>Tavo</t>
  </si>
  <si>
    <t>Annus</t>
  </si>
  <si>
    <t>Lepkin</t>
  </si>
  <si>
    <t>10.-11.</t>
  </si>
  <si>
    <t>Ksenija</t>
  </si>
  <si>
    <t>Šved</t>
  </si>
  <si>
    <t>Jelena Ait</t>
  </si>
  <si>
    <t>Joosep</t>
  </si>
  <si>
    <t>Pärn</t>
  </si>
  <si>
    <t>Sten Arthur</t>
  </si>
  <si>
    <t>Laane</t>
  </si>
  <si>
    <t>Anneliis</t>
  </si>
  <si>
    <t>Saarend</t>
  </si>
  <si>
    <t>Kristel Tamm</t>
  </si>
  <si>
    <t>Kristofer</t>
  </si>
  <si>
    <t>Sokk</t>
  </si>
  <si>
    <t>Peter Alex</t>
  </si>
  <si>
    <t>Mahhov</t>
  </si>
  <si>
    <t>Kaukver</t>
  </si>
  <si>
    <t>Jakov</t>
  </si>
  <si>
    <t>Popov</t>
  </si>
  <si>
    <t>Kalle Johannes</t>
  </si>
  <si>
    <t>Reinmets</t>
  </si>
  <si>
    <t>Daniel</t>
  </si>
  <si>
    <t>Fomotškin</t>
  </si>
  <si>
    <t>Irina Baranova</t>
  </si>
  <si>
    <t>Oliver</t>
  </si>
  <si>
    <t>Paberits</t>
  </si>
  <si>
    <t>Andreas Ignacio</t>
  </si>
  <si>
    <t>Hinojosa</t>
  </si>
  <si>
    <t>22.-25.</t>
  </si>
  <si>
    <t>Pahhomov</t>
  </si>
  <si>
    <t>Svetlana Butkovskaja</t>
  </si>
  <si>
    <t>Birgit</t>
  </si>
  <si>
    <t>Sõrmus</t>
  </si>
  <si>
    <t>Sander</t>
  </si>
  <si>
    <t>Metsküla</t>
  </si>
  <si>
    <t>Marija</t>
  </si>
  <si>
    <t>Koržova</t>
  </si>
  <si>
    <t>26.-27.</t>
  </si>
  <si>
    <t>Timo</t>
  </si>
  <si>
    <t>Loomets</t>
  </si>
  <si>
    <t>Karina</t>
  </si>
  <si>
    <t>Põdra</t>
  </si>
  <si>
    <t>28.-29.</t>
  </si>
  <si>
    <t>Tauri</t>
  </si>
  <si>
    <t>Tirmaste</t>
  </si>
  <si>
    <t>Esper Kaar</t>
  </si>
  <si>
    <t>Yekaterina</t>
  </si>
  <si>
    <t>Zaitšikova</t>
  </si>
  <si>
    <t>Grete-Triin</t>
  </si>
  <si>
    <t>Sulengo</t>
  </si>
  <si>
    <t>Heldena Taperson, Ülle Koduste</t>
  </si>
  <si>
    <t>Zjaikin</t>
  </si>
  <si>
    <t>Vladimir</t>
  </si>
  <si>
    <t>Pavlov</t>
  </si>
  <si>
    <t>Paul</t>
  </si>
  <si>
    <t>Kerner</t>
  </si>
  <si>
    <t>Taavet</t>
  </si>
  <si>
    <t>Kalda</t>
  </si>
  <si>
    <t>Tähvend</t>
  </si>
  <si>
    <t>Lebedev</t>
  </si>
  <si>
    <t>Hänni</t>
  </si>
  <si>
    <t>5.-6.</t>
  </si>
  <si>
    <t>Maide</t>
  </si>
  <si>
    <t>Carel</t>
  </si>
  <si>
    <t>Kuusk</t>
  </si>
  <si>
    <t>7.-10.</t>
  </si>
  <si>
    <t>Hartvig</t>
  </si>
  <si>
    <t>Tooming</t>
  </si>
  <si>
    <t>Jaan Krstjan</t>
  </si>
  <si>
    <t>Teet</t>
  </si>
  <si>
    <t>Frida</t>
  </si>
  <si>
    <t>Laigu</t>
  </si>
  <si>
    <t>Riina Timmermann</t>
  </si>
  <si>
    <t>Katariina</t>
  </si>
  <si>
    <t>Pertel</t>
  </si>
  <si>
    <t>Jürgen</t>
  </si>
  <si>
    <t>Luus</t>
  </si>
  <si>
    <t>13.-15.</t>
  </si>
  <si>
    <t>Marge Loik</t>
  </si>
  <si>
    <t>Olek</t>
  </si>
  <si>
    <t>Pearu</t>
  </si>
  <si>
    <t>Pung</t>
  </si>
  <si>
    <t>Maksimov</t>
  </si>
  <si>
    <t>16.-17.</t>
  </si>
  <si>
    <t>Olga Kizikova</t>
  </si>
  <si>
    <t>Raul</t>
  </si>
  <si>
    <t>Niit</t>
  </si>
  <si>
    <t>Anette</t>
  </si>
  <si>
    <t>Anslan</t>
  </si>
  <si>
    <t>18.-20.</t>
  </si>
  <si>
    <t>Hanna Maria</t>
  </si>
  <si>
    <t>Saik</t>
  </si>
  <si>
    <t>Raik</t>
  </si>
  <si>
    <t>Jörgen</t>
  </si>
  <si>
    <t>Sinka</t>
  </si>
  <si>
    <t>Maris</t>
  </si>
  <si>
    <t>Kluge</t>
  </si>
  <si>
    <t>Rael</t>
  </si>
  <si>
    <t>Ivantšenko</t>
  </si>
  <si>
    <t>Rainer</t>
  </si>
  <si>
    <t>Kelk</t>
  </si>
  <si>
    <t>Kavtaradze</t>
  </si>
  <si>
    <t>Julius</t>
  </si>
  <si>
    <t>Nurmoja</t>
  </si>
  <si>
    <t>Markovitš</t>
  </si>
  <si>
    <t>Denis</t>
  </si>
  <si>
    <t>Smirnov</t>
  </si>
  <si>
    <t>Tallinna Mustamäe Humanitaargümnaasium</t>
  </si>
  <si>
    <t>Svetlana Velikanova</t>
  </si>
  <si>
    <t>Joonas Jürgen</t>
  </si>
  <si>
    <t>Kisel</t>
  </si>
  <si>
    <t>Kai-Brith</t>
  </si>
  <si>
    <t>Rao</t>
  </si>
  <si>
    <t>Zvorovski</t>
  </si>
  <si>
    <t>Kongas</t>
  </si>
  <si>
    <t>Nisumaa</t>
  </si>
  <si>
    <t>Hänni (11.klass)</t>
  </si>
  <si>
    <t>Kalda (11.klass)</t>
  </si>
  <si>
    <t>Andres</t>
  </si>
  <si>
    <t>Unt</t>
  </si>
  <si>
    <t>Karl Ivory</t>
  </si>
  <si>
    <t>Pappel</t>
  </si>
  <si>
    <t>Hanna Britt</t>
  </si>
  <si>
    <t>Soots</t>
  </si>
  <si>
    <t>Jaagup</t>
  </si>
  <si>
    <t>Kirme</t>
  </si>
  <si>
    <t>Markus Rene</t>
  </si>
  <si>
    <t>Pae</t>
  </si>
  <si>
    <t xml:space="preserve">Hartvig </t>
  </si>
  <si>
    <r>
      <t xml:space="preserve">Tooming </t>
    </r>
    <r>
      <rPr>
        <sz val="10"/>
        <color indexed="8"/>
        <rFont val="Calibri"/>
        <family val="2"/>
        <charset val="186"/>
      </rPr>
      <t>(11.kl)</t>
    </r>
  </si>
  <si>
    <t>Reijo</t>
  </si>
  <si>
    <t>Tiia Valdmets</t>
  </si>
  <si>
    <t>Ilja</t>
  </si>
  <si>
    <t>Zebergs</t>
  </si>
  <si>
    <t>Edward</t>
  </si>
  <si>
    <t>Erelt</t>
  </si>
  <si>
    <t>13.</t>
  </si>
  <si>
    <t>Oskar Voldemar</t>
  </si>
  <si>
    <t>Lahesoo</t>
  </si>
  <si>
    <t>14.</t>
  </si>
  <si>
    <t>Dmitri</t>
  </si>
  <si>
    <t>Suško</t>
  </si>
  <si>
    <t>15.</t>
  </si>
  <si>
    <t>Ljudmilla Svirina</t>
  </si>
  <si>
    <t>Jaan Erik</t>
  </si>
  <si>
    <t>Pihel</t>
  </si>
  <si>
    <t>Šulžik</t>
  </si>
  <si>
    <t>Veronika Krishtal</t>
  </si>
  <si>
    <t>Krõõt Grete</t>
  </si>
  <si>
    <t>Mänd</t>
  </si>
  <si>
    <t>Ott</t>
  </si>
  <si>
    <t>Adermann</t>
  </si>
  <si>
    <t>19.</t>
  </si>
  <si>
    <t>Märt</t>
  </si>
  <si>
    <t>Bakler</t>
  </si>
  <si>
    <t>20.</t>
  </si>
  <si>
    <t>Dana</t>
  </si>
  <si>
    <t>Almann</t>
  </si>
  <si>
    <t>Tallinna Humanitaargümnaasium</t>
  </si>
  <si>
    <t>Natalja Savostina</t>
  </si>
  <si>
    <t>Alfred</t>
  </si>
  <si>
    <t>Saidlo</t>
  </si>
  <si>
    <t>22.</t>
  </si>
  <si>
    <t>Alina</t>
  </si>
  <si>
    <t>Linask</t>
  </si>
  <si>
    <t>23.-28.</t>
  </si>
  <si>
    <t>Gritsevski</t>
  </si>
  <si>
    <t>German</t>
  </si>
  <si>
    <t>Levenets</t>
  </si>
  <si>
    <t>Jan</t>
  </si>
  <si>
    <t>Matvejev</t>
  </si>
  <si>
    <t>Kristiina</t>
  </si>
  <si>
    <t>Vain</t>
  </si>
  <si>
    <t>Tatjana</t>
  </si>
  <si>
    <t>Klisova</t>
  </si>
  <si>
    <t>Diana</t>
  </si>
  <si>
    <t>Vdovenkova</t>
  </si>
  <si>
    <t>Joon</t>
  </si>
  <si>
    <t>I-II koht</t>
  </si>
  <si>
    <t>7.-10</t>
  </si>
  <si>
    <t>11.-12.</t>
  </si>
  <si>
    <t>13.-14.</t>
  </si>
  <si>
    <t>15.-17.</t>
  </si>
  <si>
    <t>Komisjoni otsusega on 09.02.16 tehtud parandus Taavet Kalda ja Kaarel Hänni olümpiaaditööde hindamisel. Õpilasi on protokollis tehtud parandustest teavitatud.</t>
  </si>
  <si>
    <t>Komisjoni otsusega on 09.02.16 tehtud parandus Peter Alex Mahhovi olümpiaaditöö hindamisel. Õpilast on protokollis tehtud parandusest teavitatud.</t>
  </si>
  <si>
    <r>
      <t xml:space="preserve">2016.a. matemaatikaolümpiaadi piirkondliku vooru tulemused    </t>
    </r>
    <r>
      <rPr>
        <sz val="12"/>
        <rFont val="Arial"/>
        <family val="2"/>
        <charset val="186"/>
      </rPr>
      <t>30.01.</t>
    </r>
  </si>
  <si>
    <r>
      <t xml:space="preserve">2016.a. matemaatikaolümpiaadi piirkondliku vooru tulemused   </t>
    </r>
    <r>
      <rPr>
        <sz val="12"/>
        <rFont val="Arial"/>
        <family val="2"/>
        <charset val="186"/>
      </rPr>
      <t xml:space="preserve"> 30.01.</t>
    </r>
  </si>
  <si>
    <r>
      <t xml:space="preserve">2016.a. matemaatikaolümpiaadi piirkondliku vooru tulemused  </t>
    </r>
    <r>
      <rPr>
        <sz val="11"/>
        <rFont val="Arial"/>
        <family val="2"/>
        <charset val="186"/>
      </rPr>
      <t xml:space="preserve"> 30.01.</t>
    </r>
  </si>
  <si>
    <t>III - IV koht</t>
  </si>
  <si>
    <t>III -IV koht</t>
  </si>
  <si>
    <t>Komisjon palub eksimuse pärast vabandust kõigi õpilaste käest, kelle saavutatud kohta parandus mõjutab!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</si>
</sst>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rgb="FF00008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6"/>
      <color rgb="FF0070C0"/>
      <name val="Verdana"/>
      <family val="2"/>
      <charset val="186"/>
    </font>
    <font>
      <b/>
      <sz val="10"/>
      <color rgb="FF0070C0"/>
      <name val="Arial"/>
      <family val="2"/>
      <charset val="186"/>
    </font>
    <font>
      <b/>
      <sz val="16"/>
      <color rgb="FF0070C0"/>
      <name val="Arial"/>
      <family val="2"/>
      <charset val="186"/>
    </font>
    <font>
      <b/>
      <sz val="12"/>
      <color rgb="FF0070C0"/>
      <name val="Arial"/>
      <family val="2"/>
    </font>
    <font>
      <sz val="11"/>
      <name val="Arial"/>
      <family val="2"/>
      <charset val="186"/>
    </font>
    <font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49" fontId="3" fillId="0" borderId="2" xfId="0" applyNumberFormat="1" applyFont="1" applyBorder="1" applyAlignment="1" applyProtection="1">
      <alignment horizontal="centerContinuous" vertical="center"/>
    </xf>
    <xf numFmtId="49" fontId="3" fillId="0" borderId="3" xfId="0" applyNumberFormat="1" applyFont="1" applyBorder="1" applyAlignment="1" applyProtection="1">
      <alignment horizontal="centerContinuous" vertical="center"/>
    </xf>
    <xf numFmtId="0" fontId="3" fillId="0" borderId="4" xfId="0" applyFont="1" applyBorder="1" applyAlignment="1" applyProtection="1">
      <alignment horizontal="centerContinuous" vertical="center"/>
    </xf>
    <xf numFmtId="49" fontId="3" fillId="0" borderId="1" xfId="0" applyNumberFormat="1" applyFont="1" applyBorder="1" applyAlignment="1" applyProtection="1">
      <alignment horizontal="center"/>
    </xf>
    <xf numFmtId="49" fontId="3" fillId="0" borderId="0" xfId="0" applyNumberFormat="1" applyFont="1" applyProtection="1"/>
    <xf numFmtId="49" fontId="3" fillId="0" borderId="5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Continuous"/>
    </xf>
    <xf numFmtId="0" fontId="3" fillId="0" borderId="7" xfId="0" applyFont="1" applyBorder="1" applyAlignment="1" applyProtection="1">
      <alignment horizontal="centerContinuous"/>
    </xf>
    <xf numFmtId="0" fontId="3" fillId="0" borderId="8" xfId="0" applyFont="1" applyBorder="1" applyAlignment="1" applyProtection="1">
      <alignment horizontal="centerContinuous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4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/>
      <protection locked="0"/>
    </xf>
    <xf numFmtId="49" fontId="3" fillId="0" borderId="9" xfId="0" applyNumberFormat="1" applyFont="1" applyBorder="1" applyAlignment="1" applyProtection="1">
      <alignment horizontal="centerContinuous" vertical="center"/>
    </xf>
    <xf numFmtId="49" fontId="3" fillId="0" borderId="10" xfId="0" applyNumberFormat="1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3" fillId="0" borderId="6" xfId="0" applyNumberFormat="1" applyFont="1" applyBorder="1" applyAlignment="1">
      <alignment horizontal="centerContinuous" vertical="center"/>
    </xf>
    <xf numFmtId="49" fontId="3" fillId="0" borderId="8" xfId="0" applyNumberFormat="1" applyFont="1" applyBorder="1" applyAlignment="1">
      <alignment horizontal="centerContinuous" vertical="center"/>
    </xf>
    <xf numFmtId="0" fontId="0" fillId="0" borderId="1" xfId="0" applyFill="1" applyBorder="1" applyProtection="1"/>
    <xf numFmtId="0" fontId="0" fillId="0" borderId="1" xfId="0" applyFont="1" applyFill="1" applyBorder="1" applyProtection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0" applyFont="1" applyFill="1" applyBorder="1" applyProtection="1"/>
    <xf numFmtId="0" fontId="0" fillId="0" borderId="1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Protection="1"/>
    <xf numFmtId="0" fontId="5" fillId="0" borderId="0" xfId="1" applyFont="1" applyProtection="1">
      <protection locked="0"/>
    </xf>
    <xf numFmtId="0" fontId="5" fillId="0" borderId="0" xfId="1" applyFont="1" applyFill="1" applyBorder="1" applyProtection="1">
      <protection locked="0"/>
    </xf>
    <xf numFmtId="0" fontId="7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5" fillId="0" borderId="0" xfId="0" applyFo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0" fillId="0" borderId="1" xfId="0" applyFont="1" applyFill="1" applyBorder="1" applyProtection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5" fillId="2" borderId="1" xfId="0" applyFont="1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workbookViewId="0">
      <selection activeCell="B3" sqref="B3"/>
    </sheetView>
  </sheetViews>
  <sheetFormatPr defaultRowHeight="12.75" x14ac:dyDescent="0.2"/>
  <cols>
    <col min="1" max="1" width="19.42578125" style="10" customWidth="1"/>
    <col min="2" max="2" width="13.28515625" style="14" bestFit="1" customWidth="1"/>
    <col min="3" max="3" width="33.140625" style="10" bestFit="1" customWidth="1"/>
    <col min="4" max="4" width="5.7109375" style="11" customWidth="1"/>
    <col min="5" max="5" width="4.140625" style="11" customWidth="1"/>
    <col min="6" max="15" width="2.7109375" style="11" customWidth="1"/>
    <col min="16" max="16" width="7.7109375" style="3" customWidth="1"/>
    <col min="17" max="19" width="2.7109375" style="11" customWidth="1"/>
    <col min="20" max="20" width="7.7109375" style="3" customWidth="1"/>
    <col min="21" max="21" width="6.7109375" style="3" customWidth="1"/>
    <col min="22" max="22" width="8.7109375" style="11" bestFit="1" customWidth="1"/>
    <col min="23" max="23" width="18.7109375" style="37" customWidth="1"/>
  </cols>
  <sheetData>
    <row r="1" spans="1:23" s="12" customFormat="1" ht="18" x14ac:dyDescent="0.25">
      <c r="A1" s="12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32"/>
    </row>
    <row r="2" spans="1:23" s="14" customFormat="1" x14ac:dyDescent="0.2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33"/>
    </row>
    <row r="3" spans="1:23" s="17" customFormat="1" x14ac:dyDescent="0.2">
      <c r="A3" s="16" t="s">
        <v>1</v>
      </c>
      <c r="B3" s="40" t="s">
        <v>2</v>
      </c>
      <c r="C3" s="16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34"/>
    </row>
    <row r="4" spans="1:23" s="17" customFormat="1" x14ac:dyDescent="0.2">
      <c r="A4" s="16" t="s">
        <v>3</v>
      </c>
      <c r="B4" s="40">
        <v>7</v>
      </c>
      <c r="C4" s="16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34"/>
    </row>
    <row r="5" spans="1:23" s="19" customFormat="1" ht="15" x14ac:dyDescent="0.2"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35"/>
    </row>
    <row r="6" spans="1:23" s="17" customFormat="1" x14ac:dyDescent="0.2">
      <c r="A6" s="38" t="s">
        <v>4</v>
      </c>
      <c r="B6" s="39"/>
      <c r="C6" s="27" t="s">
        <v>5</v>
      </c>
      <c r="D6" s="27" t="s">
        <v>6</v>
      </c>
      <c r="E6" s="27" t="s">
        <v>7</v>
      </c>
      <c r="F6" s="29" t="s">
        <v>8</v>
      </c>
      <c r="G6" s="30"/>
      <c r="H6" s="30"/>
      <c r="I6" s="30"/>
      <c r="J6" s="30"/>
      <c r="K6" s="30"/>
      <c r="L6" s="30"/>
      <c r="M6" s="30"/>
      <c r="N6" s="30"/>
      <c r="O6" s="30"/>
      <c r="P6" s="31"/>
      <c r="Q6" s="29" t="s">
        <v>9</v>
      </c>
      <c r="R6" s="30"/>
      <c r="S6" s="30"/>
      <c r="T6" s="31"/>
      <c r="U6" s="27" t="s">
        <v>10</v>
      </c>
      <c r="V6" s="27" t="s">
        <v>11</v>
      </c>
      <c r="W6" s="27" t="s">
        <v>12</v>
      </c>
    </row>
    <row r="7" spans="1:23" s="26" customFormat="1" x14ac:dyDescent="0.2">
      <c r="A7" s="22"/>
      <c r="B7" s="23"/>
      <c r="C7" s="24"/>
      <c r="D7" s="28"/>
      <c r="E7" s="28"/>
      <c r="F7" s="25" t="s">
        <v>13</v>
      </c>
      <c r="G7" s="25" t="s">
        <v>14</v>
      </c>
      <c r="H7" s="25" t="s">
        <v>15</v>
      </c>
      <c r="I7" s="25" t="s">
        <v>16</v>
      </c>
      <c r="J7" s="25" t="s">
        <v>17</v>
      </c>
      <c r="K7" s="25" t="s">
        <v>18</v>
      </c>
      <c r="L7" s="25" t="s">
        <v>19</v>
      </c>
      <c r="M7" s="25" t="s">
        <v>20</v>
      </c>
      <c r="N7" s="25" t="s">
        <v>21</v>
      </c>
      <c r="O7" s="25" t="s">
        <v>22</v>
      </c>
      <c r="P7" s="25" t="s">
        <v>23</v>
      </c>
      <c r="Q7" s="25" t="s">
        <v>13</v>
      </c>
      <c r="R7" s="25" t="s">
        <v>14</v>
      </c>
      <c r="S7" s="25" t="s">
        <v>15</v>
      </c>
      <c r="T7" s="25" t="s">
        <v>23</v>
      </c>
      <c r="U7" s="28"/>
      <c r="V7" s="28"/>
      <c r="W7" s="36"/>
    </row>
    <row r="8" spans="1:23" x14ac:dyDescent="0.2">
      <c r="A8" s="49" t="s">
        <v>24</v>
      </c>
      <c r="B8" s="49" t="s">
        <v>25</v>
      </c>
      <c r="C8" s="49" t="s">
        <v>26</v>
      </c>
      <c r="D8" s="54">
        <v>7</v>
      </c>
      <c r="E8" s="54" t="s">
        <v>27</v>
      </c>
      <c r="F8" s="54">
        <v>2</v>
      </c>
      <c r="G8" s="54">
        <v>2</v>
      </c>
      <c r="H8" s="54">
        <v>2</v>
      </c>
      <c r="I8" s="54">
        <v>2</v>
      </c>
      <c r="J8" s="54">
        <v>2</v>
      </c>
      <c r="K8" s="54">
        <v>2</v>
      </c>
      <c r="L8" s="54">
        <v>2</v>
      </c>
      <c r="M8" s="54">
        <v>2</v>
      </c>
      <c r="N8" s="54">
        <v>2</v>
      </c>
      <c r="O8" s="54">
        <v>2</v>
      </c>
      <c r="P8" s="52">
        <f t="shared" ref="P8:P39" si="0">IF(AND(ISBLANK(F8),ISBLANK(G8),ISBLANK(H8),ISBLANK(I8),ISBLANK(J8),ISBLANK(K8),ISBLANK(L8),ISBLANK(M8),ISBLANK(N8),ISBLANK(O8)),"", SUM(F8:O8))</f>
        <v>20</v>
      </c>
      <c r="Q8" s="54">
        <v>7</v>
      </c>
      <c r="R8" s="54">
        <v>7</v>
      </c>
      <c r="S8" s="54">
        <v>7</v>
      </c>
      <c r="T8" s="52">
        <f t="shared" ref="T8:T39" si="1">IF(AND(ISBLANK(Q8),ISBLANK(R8),ISBLANK(S8)),"", SUM(Q8:S8))</f>
        <v>21</v>
      </c>
      <c r="U8" s="52">
        <f t="shared" ref="U8:U39" si="2">IF(AND(ISNUMBER(P8),ISNUMBER(T8)),SUM(P8,T8),"")</f>
        <v>41</v>
      </c>
      <c r="V8" s="54" t="s">
        <v>28</v>
      </c>
      <c r="W8" s="49" t="s">
        <v>29</v>
      </c>
    </row>
    <row r="9" spans="1:23" x14ac:dyDescent="0.2">
      <c r="A9" s="49" t="s">
        <v>30</v>
      </c>
      <c r="B9" s="49" t="s">
        <v>31</v>
      </c>
      <c r="C9" s="49" t="s">
        <v>26</v>
      </c>
      <c r="D9" s="54">
        <v>7</v>
      </c>
      <c r="E9" s="54" t="s">
        <v>27</v>
      </c>
      <c r="F9" s="54">
        <v>2</v>
      </c>
      <c r="G9" s="54">
        <v>2</v>
      </c>
      <c r="H9" s="54">
        <v>2</v>
      </c>
      <c r="I9" s="54">
        <v>2</v>
      </c>
      <c r="J9" s="54">
        <v>2</v>
      </c>
      <c r="K9" s="54">
        <v>2</v>
      </c>
      <c r="L9" s="54">
        <v>2</v>
      </c>
      <c r="M9" s="54">
        <v>2</v>
      </c>
      <c r="N9" s="54">
        <v>2</v>
      </c>
      <c r="O9" s="54">
        <v>2</v>
      </c>
      <c r="P9" s="52">
        <f t="shared" si="0"/>
        <v>20</v>
      </c>
      <c r="Q9" s="54">
        <v>6</v>
      </c>
      <c r="R9" s="54">
        <v>7</v>
      </c>
      <c r="S9" s="54">
        <v>7</v>
      </c>
      <c r="T9" s="52">
        <f t="shared" si="1"/>
        <v>20</v>
      </c>
      <c r="U9" s="52">
        <f t="shared" si="2"/>
        <v>40</v>
      </c>
      <c r="V9" s="54" t="s">
        <v>32</v>
      </c>
      <c r="W9" s="49" t="s">
        <v>33</v>
      </c>
    </row>
    <row r="10" spans="1:23" x14ac:dyDescent="0.2">
      <c r="A10" s="49" t="s">
        <v>34</v>
      </c>
      <c r="B10" s="49" t="s">
        <v>35</v>
      </c>
      <c r="C10" s="49" t="s">
        <v>26</v>
      </c>
      <c r="D10" s="54">
        <v>7</v>
      </c>
      <c r="E10" s="54" t="s">
        <v>27</v>
      </c>
      <c r="F10" s="54">
        <v>2</v>
      </c>
      <c r="G10" s="54">
        <v>2</v>
      </c>
      <c r="H10" s="54">
        <v>2</v>
      </c>
      <c r="I10" s="54">
        <v>2</v>
      </c>
      <c r="J10" s="54">
        <v>2</v>
      </c>
      <c r="K10" s="54">
        <v>2</v>
      </c>
      <c r="L10" s="54">
        <v>2</v>
      </c>
      <c r="M10" s="54">
        <v>2</v>
      </c>
      <c r="N10" s="54">
        <v>2</v>
      </c>
      <c r="O10" s="54">
        <v>0</v>
      </c>
      <c r="P10" s="52">
        <f t="shared" si="0"/>
        <v>18</v>
      </c>
      <c r="Q10" s="54">
        <v>7</v>
      </c>
      <c r="R10" s="54">
        <v>7</v>
      </c>
      <c r="S10" s="54">
        <v>7</v>
      </c>
      <c r="T10" s="52">
        <f t="shared" si="1"/>
        <v>21</v>
      </c>
      <c r="U10" s="52">
        <f t="shared" si="2"/>
        <v>39</v>
      </c>
      <c r="V10" s="54" t="s">
        <v>36</v>
      </c>
      <c r="W10" s="49" t="s">
        <v>37</v>
      </c>
    </row>
    <row r="11" spans="1:23" x14ac:dyDescent="0.2">
      <c r="A11" s="49" t="s">
        <v>38</v>
      </c>
      <c r="B11" s="49" t="s">
        <v>39</v>
      </c>
      <c r="C11" s="49" t="s">
        <v>40</v>
      </c>
      <c r="D11" s="54">
        <v>7</v>
      </c>
      <c r="E11" s="54" t="s">
        <v>27</v>
      </c>
      <c r="F11" s="54">
        <v>2</v>
      </c>
      <c r="G11" s="54">
        <v>0</v>
      </c>
      <c r="H11" s="54">
        <v>2</v>
      </c>
      <c r="I11" s="54">
        <v>2</v>
      </c>
      <c r="J11" s="54">
        <v>2</v>
      </c>
      <c r="K11" s="54">
        <v>2</v>
      </c>
      <c r="L11" s="54">
        <v>2</v>
      </c>
      <c r="M11" s="54">
        <v>2</v>
      </c>
      <c r="N11" s="54">
        <v>2</v>
      </c>
      <c r="O11" s="54">
        <v>2</v>
      </c>
      <c r="P11" s="52">
        <f t="shared" si="0"/>
        <v>18</v>
      </c>
      <c r="Q11" s="54">
        <v>7</v>
      </c>
      <c r="R11" s="54">
        <v>7</v>
      </c>
      <c r="S11" s="54">
        <v>7</v>
      </c>
      <c r="T11" s="52">
        <f t="shared" si="1"/>
        <v>21</v>
      </c>
      <c r="U11" s="52">
        <f t="shared" si="2"/>
        <v>39</v>
      </c>
      <c r="V11" s="54" t="s">
        <v>36</v>
      </c>
      <c r="W11" s="49" t="s">
        <v>41</v>
      </c>
    </row>
    <row r="12" spans="1:23" x14ac:dyDescent="0.2">
      <c r="A12" s="49" t="s">
        <v>42</v>
      </c>
      <c r="B12" s="49" t="s">
        <v>43</v>
      </c>
      <c r="C12" s="49" t="s">
        <v>44</v>
      </c>
      <c r="D12" s="54">
        <v>7</v>
      </c>
      <c r="E12" s="54" t="s">
        <v>45</v>
      </c>
      <c r="F12" s="54">
        <v>2</v>
      </c>
      <c r="G12" s="54">
        <v>2</v>
      </c>
      <c r="H12" s="54">
        <v>2</v>
      </c>
      <c r="I12" s="54">
        <v>2</v>
      </c>
      <c r="J12" s="54">
        <v>2</v>
      </c>
      <c r="K12" s="54">
        <v>2</v>
      </c>
      <c r="L12" s="54">
        <v>2</v>
      </c>
      <c r="M12" s="54">
        <v>2</v>
      </c>
      <c r="N12" s="54">
        <v>2</v>
      </c>
      <c r="O12" s="54">
        <v>2</v>
      </c>
      <c r="P12" s="52">
        <f t="shared" si="0"/>
        <v>20</v>
      </c>
      <c r="Q12" s="54">
        <v>6</v>
      </c>
      <c r="R12" s="54">
        <v>7</v>
      </c>
      <c r="S12" s="54">
        <v>4</v>
      </c>
      <c r="T12" s="52">
        <f t="shared" si="1"/>
        <v>17</v>
      </c>
      <c r="U12" s="52">
        <f t="shared" si="2"/>
        <v>37</v>
      </c>
      <c r="V12" s="54" t="s">
        <v>17</v>
      </c>
      <c r="W12" s="49" t="s">
        <v>46</v>
      </c>
    </row>
    <row r="13" spans="1:23" x14ac:dyDescent="0.2">
      <c r="A13" s="49" t="s">
        <v>47</v>
      </c>
      <c r="B13" s="49" t="s">
        <v>48</v>
      </c>
      <c r="C13" s="49" t="s">
        <v>49</v>
      </c>
      <c r="D13" s="54">
        <v>7</v>
      </c>
      <c r="E13" s="54" t="s">
        <v>27</v>
      </c>
      <c r="F13" s="54">
        <v>2</v>
      </c>
      <c r="G13" s="54">
        <v>2</v>
      </c>
      <c r="H13" s="54">
        <v>2</v>
      </c>
      <c r="I13" s="54">
        <v>2</v>
      </c>
      <c r="J13" s="54">
        <v>2</v>
      </c>
      <c r="K13" s="54">
        <v>2</v>
      </c>
      <c r="L13" s="54">
        <v>2</v>
      </c>
      <c r="M13" s="54">
        <v>2</v>
      </c>
      <c r="N13" s="54">
        <v>2</v>
      </c>
      <c r="O13" s="54">
        <v>2</v>
      </c>
      <c r="P13" s="52">
        <f t="shared" si="0"/>
        <v>20</v>
      </c>
      <c r="Q13" s="54">
        <v>6</v>
      </c>
      <c r="R13" s="54">
        <v>6</v>
      </c>
      <c r="S13" s="54">
        <v>2</v>
      </c>
      <c r="T13" s="52">
        <f t="shared" si="1"/>
        <v>14</v>
      </c>
      <c r="U13" s="52">
        <f t="shared" si="2"/>
        <v>34</v>
      </c>
      <c r="V13" s="54" t="s">
        <v>18</v>
      </c>
      <c r="W13" s="49" t="s">
        <v>50</v>
      </c>
    </row>
    <row r="14" spans="1:23" x14ac:dyDescent="0.2">
      <c r="A14" s="49" t="s">
        <v>51</v>
      </c>
      <c r="B14" s="49" t="s">
        <v>52</v>
      </c>
      <c r="C14" s="49" t="s">
        <v>26</v>
      </c>
      <c r="D14" s="54">
        <v>7</v>
      </c>
      <c r="E14" s="54" t="s">
        <v>27</v>
      </c>
      <c r="F14" s="54">
        <v>2</v>
      </c>
      <c r="G14" s="54">
        <v>2</v>
      </c>
      <c r="H14" s="54">
        <v>0</v>
      </c>
      <c r="I14" s="54">
        <v>0</v>
      </c>
      <c r="J14" s="54">
        <v>2</v>
      </c>
      <c r="K14" s="54">
        <v>2</v>
      </c>
      <c r="L14" s="54">
        <v>2</v>
      </c>
      <c r="M14" s="54">
        <v>2</v>
      </c>
      <c r="N14" s="54">
        <v>2</v>
      </c>
      <c r="O14" s="54">
        <v>2</v>
      </c>
      <c r="P14" s="52">
        <f t="shared" si="0"/>
        <v>16</v>
      </c>
      <c r="Q14" s="54">
        <v>7</v>
      </c>
      <c r="R14" s="54">
        <v>6</v>
      </c>
      <c r="S14" s="54">
        <v>4</v>
      </c>
      <c r="T14" s="52">
        <f t="shared" si="1"/>
        <v>17</v>
      </c>
      <c r="U14" s="52">
        <f t="shared" si="2"/>
        <v>33</v>
      </c>
      <c r="V14" s="54" t="s">
        <v>53</v>
      </c>
      <c r="W14" s="49" t="s">
        <v>33</v>
      </c>
    </row>
    <row r="15" spans="1:23" x14ac:dyDescent="0.2">
      <c r="A15" s="49" t="s">
        <v>54</v>
      </c>
      <c r="B15" s="49" t="s">
        <v>55</v>
      </c>
      <c r="C15" s="49" t="s">
        <v>26</v>
      </c>
      <c r="D15" s="54">
        <v>7</v>
      </c>
      <c r="E15" s="54" t="s">
        <v>27</v>
      </c>
      <c r="F15" s="54">
        <v>2</v>
      </c>
      <c r="G15" s="54">
        <v>2</v>
      </c>
      <c r="H15" s="54">
        <v>2</v>
      </c>
      <c r="I15" s="54">
        <v>2</v>
      </c>
      <c r="J15" s="54">
        <v>2</v>
      </c>
      <c r="K15" s="54">
        <v>2</v>
      </c>
      <c r="L15" s="54">
        <v>2</v>
      </c>
      <c r="M15" s="54">
        <v>2</v>
      </c>
      <c r="N15" s="54">
        <v>2</v>
      </c>
      <c r="O15" s="54">
        <v>2</v>
      </c>
      <c r="P15" s="52">
        <f t="shared" si="0"/>
        <v>20</v>
      </c>
      <c r="Q15" s="54">
        <v>6</v>
      </c>
      <c r="R15" s="54">
        <v>7</v>
      </c>
      <c r="S15" s="54">
        <v>0</v>
      </c>
      <c r="T15" s="52">
        <f t="shared" si="1"/>
        <v>13</v>
      </c>
      <c r="U15" s="52">
        <f t="shared" si="2"/>
        <v>33</v>
      </c>
      <c r="V15" s="54" t="s">
        <v>53</v>
      </c>
      <c r="W15" s="49" t="s">
        <v>33</v>
      </c>
    </row>
    <row r="16" spans="1:23" x14ac:dyDescent="0.2">
      <c r="A16" s="49" t="s">
        <v>56</v>
      </c>
      <c r="B16" s="49" t="s">
        <v>57</v>
      </c>
      <c r="C16" s="49" t="s">
        <v>26</v>
      </c>
      <c r="D16" s="54">
        <v>7</v>
      </c>
      <c r="E16" s="54" t="s">
        <v>27</v>
      </c>
      <c r="F16" s="54">
        <v>2</v>
      </c>
      <c r="G16" s="54">
        <v>0</v>
      </c>
      <c r="H16" s="54">
        <v>2</v>
      </c>
      <c r="I16" s="54">
        <v>2</v>
      </c>
      <c r="J16" s="54">
        <v>2</v>
      </c>
      <c r="K16" s="54">
        <v>2</v>
      </c>
      <c r="L16" s="54">
        <v>2</v>
      </c>
      <c r="M16" s="54">
        <v>2</v>
      </c>
      <c r="N16" s="54">
        <v>2</v>
      </c>
      <c r="O16" s="54">
        <v>2</v>
      </c>
      <c r="P16" s="52">
        <f t="shared" si="0"/>
        <v>18</v>
      </c>
      <c r="Q16" s="54">
        <v>5</v>
      </c>
      <c r="R16" s="54">
        <v>7</v>
      </c>
      <c r="S16" s="54">
        <v>2</v>
      </c>
      <c r="T16" s="52">
        <f t="shared" si="1"/>
        <v>14</v>
      </c>
      <c r="U16" s="52">
        <f t="shared" si="2"/>
        <v>32</v>
      </c>
      <c r="V16" s="54" t="s">
        <v>58</v>
      </c>
      <c r="W16" s="49" t="s">
        <v>33</v>
      </c>
    </row>
    <row r="17" spans="1:23" x14ac:dyDescent="0.2">
      <c r="A17" s="49" t="s">
        <v>59</v>
      </c>
      <c r="B17" s="49" t="s">
        <v>60</v>
      </c>
      <c r="C17" s="49" t="s">
        <v>61</v>
      </c>
      <c r="D17" s="54">
        <v>7</v>
      </c>
      <c r="E17" s="54" t="s">
        <v>27</v>
      </c>
      <c r="F17" s="54">
        <v>2</v>
      </c>
      <c r="G17" s="54">
        <v>0</v>
      </c>
      <c r="H17" s="54">
        <v>2</v>
      </c>
      <c r="I17" s="54">
        <v>2</v>
      </c>
      <c r="J17" s="54">
        <v>2</v>
      </c>
      <c r="K17" s="54">
        <v>2</v>
      </c>
      <c r="L17" s="54">
        <v>2</v>
      </c>
      <c r="M17" s="54">
        <v>1</v>
      </c>
      <c r="N17" s="54">
        <v>2</v>
      </c>
      <c r="O17" s="54">
        <v>2</v>
      </c>
      <c r="P17" s="52">
        <f t="shared" si="0"/>
        <v>17</v>
      </c>
      <c r="Q17" s="54">
        <v>5</v>
      </c>
      <c r="R17" s="54">
        <v>7</v>
      </c>
      <c r="S17" s="54">
        <v>3</v>
      </c>
      <c r="T17" s="52">
        <f t="shared" si="1"/>
        <v>15</v>
      </c>
      <c r="U17" s="52">
        <f t="shared" si="2"/>
        <v>32</v>
      </c>
      <c r="V17" s="54" t="s">
        <v>58</v>
      </c>
      <c r="W17" s="49" t="s">
        <v>62</v>
      </c>
    </row>
    <row r="18" spans="1:23" x14ac:dyDescent="0.2">
      <c r="A18" s="49" t="s">
        <v>63</v>
      </c>
      <c r="B18" s="49" t="s">
        <v>64</v>
      </c>
      <c r="C18" s="49" t="s">
        <v>65</v>
      </c>
      <c r="D18" s="54">
        <v>7</v>
      </c>
      <c r="E18" s="54" t="s">
        <v>27</v>
      </c>
      <c r="F18" s="54">
        <v>2</v>
      </c>
      <c r="G18" s="54">
        <v>2</v>
      </c>
      <c r="H18" s="54">
        <v>2</v>
      </c>
      <c r="I18" s="54">
        <v>2</v>
      </c>
      <c r="J18" s="54">
        <v>2</v>
      </c>
      <c r="K18" s="54">
        <v>2</v>
      </c>
      <c r="L18" s="54">
        <v>2</v>
      </c>
      <c r="M18" s="54">
        <v>2</v>
      </c>
      <c r="N18" s="54">
        <v>2</v>
      </c>
      <c r="O18" s="54">
        <v>2</v>
      </c>
      <c r="P18" s="52">
        <f t="shared" si="0"/>
        <v>20</v>
      </c>
      <c r="Q18" s="54">
        <v>7</v>
      </c>
      <c r="R18" s="54">
        <v>5</v>
      </c>
      <c r="S18" s="54">
        <v>0</v>
      </c>
      <c r="T18" s="52">
        <f t="shared" si="1"/>
        <v>12</v>
      </c>
      <c r="U18" s="52">
        <f t="shared" si="2"/>
        <v>32</v>
      </c>
      <c r="V18" s="54" t="s">
        <v>58</v>
      </c>
      <c r="W18" s="49" t="s">
        <v>66</v>
      </c>
    </row>
    <row r="19" spans="1:23" x14ac:dyDescent="0.2">
      <c r="A19" s="49" t="s">
        <v>67</v>
      </c>
      <c r="B19" s="49" t="s">
        <v>68</v>
      </c>
      <c r="C19" s="49" t="s">
        <v>69</v>
      </c>
      <c r="D19" s="54">
        <v>7</v>
      </c>
      <c r="E19" s="54" t="s">
        <v>27</v>
      </c>
      <c r="F19" s="54">
        <v>2</v>
      </c>
      <c r="G19" s="54">
        <v>0</v>
      </c>
      <c r="H19" s="54">
        <v>2</v>
      </c>
      <c r="I19" s="54">
        <v>2</v>
      </c>
      <c r="J19" s="54">
        <v>2</v>
      </c>
      <c r="K19" s="54">
        <v>2</v>
      </c>
      <c r="L19" s="54">
        <v>2</v>
      </c>
      <c r="M19" s="54">
        <v>2</v>
      </c>
      <c r="N19" s="54">
        <v>2</v>
      </c>
      <c r="O19" s="54">
        <v>2</v>
      </c>
      <c r="P19" s="52">
        <f t="shared" si="0"/>
        <v>18</v>
      </c>
      <c r="Q19" s="54">
        <v>5</v>
      </c>
      <c r="R19" s="54">
        <v>7</v>
      </c>
      <c r="S19" s="54">
        <v>1</v>
      </c>
      <c r="T19" s="52">
        <f t="shared" si="1"/>
        <v>13</v>
      </c>
      <c r="U19" s="52">
        <f t="shared" si="2"/>
        <v>31</v>
      </c>
      <c r="V19" s="54" t="s">
        <v>70</v>
      </c>
      <c r="W19" s="49" t="s">
        <v>71</v>
      </c>
    </row>
    <row r="20" spans="1:23" x14ac:dyDescent="0.2">
      <c r="A20" s="49" t="s">
        <v>72</v>
      </c>
      <c r="B20" s="49" t="s">
        <v>73</v>
      </c>
      <c r="C20" s="49" t="s">
        <v>26</v>
      </c>
      <c r="D20" s="54">
        <v>7</v>
      </c>
      <c r="E20" s="54" t="s">
        <v>27</v>
      </c>
      <c r="F20" s="54">
        <v>2</v>
      </c>
      <c r="G20" s="54">
        <v>0</v>
      </c>
      <c r="H20" s="54">
        <v>2</v>
      </c>
      <c r="I20" s="54">
        <v>2</v>
      </c>
      <c r="J20" s="54">
        <v>2</v>
      </c>
      <c r="K20" s="54">
        <v>2</v>
      </c>
      <c r="L20" s="54">
        <v>2</v>
      </c>
      <c r="M20" s="54">
        <v>2</v>
      </c>
      <c r="N20" s="54">
        <v>2</v>
      </c>
      <c r="O20" s="54">
        <v>2</v>
      </c>
      <c r="P20" s="52">
        <f t="shared" si="0"/>
        <v>18</v>
      </c>
      <c r="Q20" s="54">
        <v>5</v>
      </c>
      <c r="R20" s="54">
        <v>7</v>
      </c>
      <c r="S20" s="54">
        <v>0</v>
      </c>
      <c r="T20" s="52">
        <f t="shared" si="1"/>
        <v>12</v>
      </c>
      <c r="U20" s="52">
        <f t="shared" si="2"/>
        <v>30</v>
      </c>
      <c r="V20" s="54" t="s">
        <v>74</v>
      </c>
      <c r="W20" s="49" t="s">
        <v>29</v>
      </c>
    </row>
    <row r="21" spans="1:23" x14ac:dyDescent="0.2">
      <c r="A21" s="49" t="s">
        <v>75</v>
      </c>
      <c r="B21" s="49" t="s">
        <v>76</v>
      </c>
      <c r="C21" s="49" t="s">
        <v>26</v>
      </c>
      <c r="D21" s="54">
        <v>7</v>
      </c>
      <c r="E21" s="54" t="s">
        <v>27</v>
      </c>
      <c r="F21" s="54">
        <v>2</v>
      </c>
      <c r="G21" s="54">
        <v>0</v>
      </c>
      <c r="H21" s="54">
        <v>2</v>
      </c>
      <c r="I21" s="54">
        <v>2</v>
      </c>
      <c r="J21" s="54">
        <v>0</v>
      </c>
      <c r="K21" s="54">
        <v>2</v>
      </c>
      <c r="L21" s="54">
        <v>2</v>
      </c>
      <c r="M21" s="54">
        <v>1</v>
      </c>
      <c r="N21" s="54">
        <v>2</v>
      </c>
      <c r="O21" s="54">
        <v>0</v>
      </c>
      <c r="P21" s="52">
        <f t="shared" si="0"/>
        <v>13</v>
      </c>
      <c r="Q21" s="54">
        <v>7</v>
      </c>
      <c r="R21" s="54">
        <v>7</v>
      </c>
      <c r="S21" s="54">
        <v>3</v>
      </c>
      <c r="T21" s="52">
        <f t="shared" si="1"/>
        <v>17</v>
      </c>
      <c r="U21" s="52">
        <f t="shared" si="2"/>
        <v>30</v>
      </c>
      <c r="V21" s="54" t="s">
        <v>74</v>
      </c>
      <c r="W21" s="49" t="s">
        <v>33</v>
      </c>
    </row>
    <row r="22" spans="1:23" x14ac:dyDescent="0.2">
      <c r="A22" s="49" t="s">
        <v>77</v>
      </c>
      <c r="B22" s="49" t="s">
        <v>78</v>
      </c>
      <c r="C22" s="49" t="s">
        <v>79</v>
      </c>
      <c r="D22" s="54">
        <v>7</v>
      </c>
      <c r="E22" s="54" t="s">
        <v>27</v>
      </c>
      <c r="F22" s="54">
        <v>2</v>
      </c>
      <c r="G22" s="54">
        <v>2</v>
      </c>
      <c r="H22" s="54">
        <v>2</v>
      </c>
      <c r="I22" s="54">
        <v>0</v>
      </c>
      <c r="J22" s="54">
        <v>2</v>
      </c>
      <c r="K22" s="54">
        <v>2</v>
      </c>
      <c r="L22" s="54">
        <v>0</v>
      </c>
      <c r="M22" s="54">
        <v>2</v>
      </c>
      <c r="N22" s="54">
        <v>2</v>
      </c>
      <c r="O22" s="54">
        <v>2</v>
      </c>
      <c r="P22" s="52">
        <f t="shared" si="0"/>
        <v>16</v>
      </c>
      <c r="Q22" s="54">
        <v>6</v>
      </c>
      <c r="R22" s="54">
        <v>7</v>
      </c>
      <c r="S22" s="54">
        <v>1</v>
      </c>
      <c r="T22" s="52">
        <f t="shared" si="1"/>
        <v>14</v>
      </c>
      <c r="U22" s="52">
        <f t="shared" si="2"/>
        <v>30</v>
      </c>
      <c r="V22" s="54" t="s">
        <v>74</v>
      </c>
      <c r="W22" s="49" t="s">
        <v>80</v>
      </c>
    </row>
    <row r="23" spans="1:23" x14ac:dyDescent="0.2">
      <c r="A23" s="49" t="s">
        <v>81</v>
      </c>
      <c r="B23" s="49" t="s">
        <v>82</v>
      </c>
      <c r="C23" s="49" t="s">
        <v>79</v>
      </c>
      <c r="D23" s="54">
        <v>7</v>
      </c>
      <c r="E23" s="54" t="s">
        <v>27</v>
      </c>
      <c r="F23" s="54">
        <v>2</v>
      </c>
      <c r="G23" s="54">
        <v>2</v>
      </c>
      <c r="H23" s="54">
        <v>2</v>
      </c>
      <c r="I23" s="54">
        <v>0</v>
      </c>
      <c r="J23" s="54">
        <v>2</v>
      </c>
      <c r="K23" s="54">
        <v>0</v>
      </c>
      <c r="L23" s="54">
        <v>2</v>
      </c>
      <c r="M23" s="54">
        <v>2</v>
      </c>
      <c r="N23" s="54">
        <v>2</v>
      </c>
      <c r="O23" s="54">
        <v>2</v>
      </c>
      <c r="P23" s="52">
        <f t="shared" si="0"/>
        <v>16</v>
      </c>
      <c r="Q23" s="54">
        <v>6</v>
      </c>
      <c r="R23" s="54">
        <v>7</v>
      </c>
      <c r="S23" s="54">
        <v>1</v>
      </c>
      <c r="T23" s="52">
        <f t="shared" si="1"/>
        <v>14</v>
      </c>
      <c r="U23" s="52">
        <f t="shared" si="2"/>
        <v>30</v>
      </c>
      <c r="V23" s="54" t="s">
        <v>74</v>
      </c>
      <c r="W23" s="49" t="s">
        <v>80</v>
      </c>
    </row>
    <row r="24" spans="1:23" x14ac:dyDescent="0.2">
      <c r="A24" s="49" t="s">
        <v>83</v>
      </c>
      <c r="B24" s="49" t="s">
        <v>84</v>
      </c>
      <c r="C24" s="49" t="s">
        <v>40</v>
      </c>
      <c r="D24" s="54">
        <v>7</v>
      </c>
      <c r="E24" s="54" t="s">
        <v>27</v>
      </c>
      <c r="F24" s="54">
        <v>2</v>
      </c>
      <c r="G24" s="54">
        <v>2</v>
      </c>
      <c r="H24" s="54">
        <v>2</v>
      </c>
      <c r="I24" s="54">
        <v>2</v>
      </c>
      <c r="J24" s="54">
        <v>2</v>
      </c>
      <c r="K24" s="54">
        <v>2</v>
      </c>
      <c r="L24" s="54">
        <v>2</v>
      </c>
      <c r="M24" s="54">
        <v>2</v>
      </c>
      <c r="N24" s="54">
        <v>2</v>
      </c>
      <c r="O24" s="54">
        <v>2</v>
      </c>
      <c r="P24" s="52">
        <f t="shared" si="0"/>
        <v>20</v>
      </c>
      <c r="Q24" s="54">
        <v>1</v>
      </c>
      <c r="R24" s="54">
        <v>6</v>
      </c>
      <c r="S24" s="54">
        <v>3</v>
      </c>
      <c r="T24" s="52">
        <f t="shared" si="1"/>
        <v>10</v>
      </c>
      <c r="U24" s="52">
        <f t="shared" si="2"/>
        <v>30</v>
      </c>
      <c r="V24" s="54" t="s">
        <v>74</v>
      </c>
      <c r="W24" s="49" t="s">
        <v>41</v>
      </c>
    </row>
    <row r="25" spans="1:23" x14ac:dyDescent="0.2">
      <c r="A25" s="49" t="s">
        <v>85</v>
      </c>
      <c r="B25" s="49" t="s">
        <v>86</v>
      </c>
      <c r="C25" s="49" t="s">
        <v>87</v>
      </c>
      <c r="D25" s="54">
        <v>7</v>
      </c>
      <c r="E25" s="54" t="s">
        <v>27</v>
      </c>
      <c r="F25" s="54">
        <v>2</v>
      </c>
      <c r="G25" s="54">
        <v>2</v>
      </c>
      <c r="H25" s="54">
        <v>0</v>
      </c>
      <c r="I25" s="54">
        <v>2</v>
      </c>
      <c r="J25" s="54">
        <v>0</v>
      </c>
      <c r="K25" s="54">
        <v>2</v>
      </c>
      <c r="L25" s="54">
        <v>2</v>
      </c>
      <c r="M25" s="54">
        <v>2</v>
      </c>
      <c r="N25" s="54">
        <v>2</v>
      </c>
      <c r="O25" s="54">
        <v>0</v>
      </c>
      <c r="P25" s="52">
        <f t="shared" si="0"/>
        <v>14</v>
      </c>
      <c r="Q25" s="54">
        <v>5</v>
      </c>
      <c r="R25" s="54">
        <v>7</v>
      </c>
      <c r="S25" s="54">
        <v>3</v>
      </c>
      <c r="T25" s="52">
        <f t="shared" si="1"/>
        <v>15</v>
      </c>
      <c r="U25" s="52">
        <f t="shared" si="2"/>
        <v>29</v>
      </c>
      <c r="V25" s="54" t="s">
        <v>88</v>
      </c>
      <c r="W25" s="49" t="s">
        <v>89</v>
      </c>
    </row>
    <row r="26" spans="1:23" x14ac:dyDescent="0.2">
      <c r="A26" s="49" t="s">
        <v>90</v>
      </c>
      <c r="B26" s="49" t="s">
        <v>91</v>
      </c>
      <c r="C26" s="49" t="s">
        <v>92</v>
      </c>
      <c r="D26" s="54">
        <v>7</v>
      </c>
      <c r="E26" s="54" t="s">
        <v>45</v>
      </c>
      <c r="F26" s="54">
        <v>2</v>
      </c>
      <c r="G26" s="54">
        <v>0</v>
      </c>
      <c r="H26" s="54">
        <v>2</v>
      </c>
      <c r="I26" s="54">
        <v>0</v>
      </c>
      <c r="J26" s="54">
        <v>0</v>
      </c>
      <c r="K26" s="54">
        <v>2</v>
      </c>
      <c r="L26" s="54">
        <v>2</v>
      </c>
      <c r="M26" s="54">
        <v>2</v>
      </c>
      <c r="N26" s="54">
        <v>2</v>
      </c>
      <c r="O26" s="54">
        <v>0</v>
      </c>
      <c r="P26" s="52">
        <f t="shared" si="0"/>
        <v>12</v>
      </c>
      <c r="Q26" s="54">
        <v>7</v>
      </c>
      <c r="R26" s="54">
        <v>7</v>
      </c>
      <c r="S26" s="54">
        <v>2</v>
      </c>
      <c r="T26" s="52">
        <f t="shared" si="1"/>
        <v>16</v>
      </c>
      <c r="U26" s="52">
        <f t="shared" si="2"/>
        <v>28</v>
      </c>
      <c r="V26" s="54" t="s">
        <v>93</v>
      </c>
      <c r="W26" s="49" t="s">
        <v>94</v>
      </c>
    </row>
    <row r="27" spans="1:23" x14ac:dyDescent="0.2">
      <c r="A27" s="49" t="s">
        <v>95</v>
      </c>
      <c r="B27" s="49" t="s">
        <v>96</v>
      </c>
      <c r="C27" s="49" t="s">
        <v>26</v>
      </c>
      <c r="D27" s="54">
        <v>7</v>
      </c>
      <c r="E27" s="54" t="s">
        <v>27</v>
      </c>
      <c r="F27" s="54">
        <v>2</v>
      </c>
      <c r="G27" s="54">
        <v>0</v>
      </c>
      <c r="H27" s="54">
        <v>2</v>
      </c>
      <c r="I27" s="54">
        <v>2</v>
      </c>
      <c r="J27" s="54">
        <v>2</v>
      </c>
      <c r="K27" s="54">
        <v>2</v>
      </c>
      <c r="L27" s="54">
        <v>2</v>
      </c>
      <c r="M27" s="54">
        <v>2</v>
      </c>
      <c r="N27" s="54">
        <v>2</v>
      </c>
      <c r="O27" s="54">
        <v>0</v>
      </c>
      <c r="P27" s="52">
        <f t="shared" si="0"/>
        <v>16</v>
      </c>
      <c r="Q27" s="54">
        <v>2</v>
      </c>
      <c r="R27" s="54">
        <v>7</v>
      </c>
      <c r="S27" s="54">
        <v>3</v>
      </c>
      <c r="T27" s="52">
        <f t="shared" si="1"/>
        <v>12</v>
      </c>
      <c r="U27" s="52">
        <f t="shared" si="2"/>
        <v>28</v>
      </c>
      <c r="V27" s="54" t="s">
        <v>93</v>
      </c>
      <c r="W27" s="49" t="s">
        <v>33</v>
      </c>
    </row>
    <row r="28" spans="1:23" x14ac:dyDescent="0.2">
      <c r="A28" s="49" t="s">
        <v>97</v>
      </c>
      <c r="B28" s="49" t="s">
        <v>98</v>
      </c>
      <c r="C28" s="49" t="s">
        <v>99</v>
      </c>
      <c r="D28" s="54">
        <v>7</v>
      </c>
      <c r="E28" s="54" t="s">
        <v>27</v>
      </c>
      <c r="F28" s="54">
        <v>0</v>
      </c>
      <c r="G28" s="54">
        <v>0</v>
      </c>
      <c r="H28" s="54">
        <v>2</v>
      </c>
      <c r="I28" s="54">
        <v>2</v>
      </c>
      <c r="J28" s="54">
        <v>2</v>
      </c>
      <c r="K28" s="54">
        <v>2</v>
      </c>
      <c r="L28" s="54">
        <v>2</v>
      </c>
      <c r="M28" s="54">
        <v>2</v>
      </c>
      <c r="N28" s="54">
        <v>2</v>
      </c>
      <c r="O28" s="54">
        <v>0</v>
      </c>
      <c r="P28" s="52">
        <f t="shared" si="0"/>
        <v>14</v>
      </c>
      <c r="Q28" s="54">
        <v>5</v>
      </c>
      <c r="R28" s="54">
        <v>7</v>
      </c>
      <c r="S28" s="54">
        <v>2</v>
      </c>
      <c r="T28" s="52">
        <f t="shared" si="1"/>
        <v>14</v>
      </c>
      <c r="U28" s="52">
        <f t="shared" si="2"/>
        <v>28</v>
      </c>
      <c r="V28" s="54" t="s">
        <v>93</v>
      </c>
      <c r="W28" s="49" t="s">
        <v>100</v>
      </c>
    </row>
    <row r="29" spans="1:23" x14ac:dyDescent="0.2">
      <c r="A29" s="49" t="s">
        <v>101</v>
      </c>
      <c r="B29" s="49" t="s">
        <v>102</v>
      </c>
      <c r="C29" s="49" t="s">
        <v>87</v>
      </c>
      <c r="D29" s="54">
        <v>7</v>
      </c>
      <c r="E29" s="54" t="s">
        <v>27</v>
      </c>
      <c r="F29" s="54">
        <v>2</v>
      </c>
      <c r="G29" s="54">
        <v>0</v>
      </c>
      <c r="H29" s="54">
        <v>2</v>
      </c>
      <c r="I29" s="54">
        <v>0</v>
      </c>
      <c r="J29" s="54">
        <v>2</v>
      </c>
      <c r="K29" s="54">
        <v>2</v>
      </c>
      <c r="L29" s="54">
        <v>2</v>
      </c>
      <c r="M29" s="54">
        <v>2</v>
      </c>
      <c r="N29" s="54">
        <v>2</v>
      </c>
      <c r="O29" s="54">
        <v>0</v>
      </c>
      <c r="P29" s="52">
        <f t="shared" si="0"/>
        <v>14</v>
      </c>
      <c r="Q29" s="54">
        <v>7</v>
      </c>
      <c r="R29" s="54">
        <v>7</v>
      </c>
      <c r="S29" s="54">
        <v>0</v>
      </c>
      <c r="T29" s="52">
        <f t="shared" si="1"/>
        <v>14</v>
      </c>
      <c r="U29" s="52">
        <f t="shared" si="2"/>
        <v>28</v>
      </c>
      <c r="V29" s="54" t="s">
        <v>93</v>
      </c>
      <c r="W29" s="49" t="s">
        <v>103</v>
      </c>
    </row>
    <row r="30" spans="1:23" x14ac:dyDescent="0.2">
      <c r="A30" s="49" t="s">
        <v>104</v>
      </c>
      <c r="B30" s="49" t="s">
        <v>105</v>
      </c>
      <c r="C30" s="49" t="s">
        <v>106</v>
      </c>
      <c r="D30" s="54">
        <v>7</v>
      </c>
      <c r="E30" s="54" t="s">
        <v>45</v>
      </c>
      <c r="F30" s="54">
        <v>2</v>
      </c>
      <c r="G30" s="54">
        <v>0</v>
      </c>
      <c r="H30" s="54">
        <v>2</v>
      </c>
      <c r="I30" s="54">
        <v>0</v>
      </c>
      <c r="J30" s="54">
        <v>0</v>
      </c>
      <c r="K30" s="54">
        <v>2</v>
      </c>
      <c r="L30" s="54">
        <v>0</v>
      </c>
      <c r="M30" s="54">
        <v>2</v>
      </c>
      <c r="N30" s="54">
        <v>2</v>
      </c>
      <c r="O30" s="54">
        <v>2</v>
      </c>
      <c r="P30" s="52">
        <f t="shared" si="0"/>
        <v>12</v>
      </c>
      <c r="Q30" s="54">
        <v>7</v>
      </c>
      <c r="R30" s="54">
        <v>7</v>
      </c>
      <c r="S30" s="54">
        <v>2</v>
      </c>
      <c r="T30" s="52">
        <f t="shared" si="1"/>
        <v>16</v>
      </c>
      <c r="U30" s="52">
        <f t="shared" si="2"/>
        <v>28</v>
      </c>
      <c r="V30" s="54" t="s">
        <v>93</v>
      </c>
      <c r="W30" s="49" t="s">
        <v>107</v>
      </c>
    </row>
    <row r="31" spans="1:23" x14ac:dyDescent="0.2">
      <c r="A31" s="49" t="s">
        <v>108</v>
      </c>
      <c r="B31" s="49" t="s">
        <v>109</v>
      </c>
      <c r="C31" s="49" t="s">
        <v>87</v>
      </c>
      <c r="D31" s="54">
        <v>7</v>
      </c>
      <c r="E31" s="54" t="s">
        <v>27</v>
      </c>
      <c r="F31" s="54">
        <v>2</v>
      </c>
      <c r="G31" s="54">
        <v>0</v>
      </c>
      <c r="H31" s="54">
        <v>2</v>
      </c>
      <c r="I31" s="54">
        <v>0</v>
      </c>
      <c r="J31" s="54">
        <v>0</v>
      </c>
      <c r="K31" s="54">
        <v>2</v>
      </c>
      <c r="L31" s="54">
        <v>2</v>
      </c>
      <c r="M31" s="54">
        <v>2</v>
      </c>
      <c r="N31" s="54">
        <v>2</v>
      </c>
      <c r="O31" s="54">
        <v>0</v>
      </c>
      <c r="P31" s="52">
        <f t="shared" si="0"/>
        <v>12</v>
      </c>
      <c r="Q31" s="54">
        <v>7</v>
      </c>
      <c r="R31" s="54">
        <v>5</v>
      </c>
      <c r="S31" s="54">
        <v>4</v>
      </c>
      <c r="T31" s="52">
        <f t="shared" si="1"/>
        <v>16</v>
      </c>
      <c r="U31" s="52">
        <f t="shared" si="2"/>
        <v>28</v>
      </c>
      <c r="V31" s="54" t="s">
        <v>93</v>
      </c>
      <c r="W31" s="49" t="s">
        <v>110</v>
      </c>
    </row>
    <row r="32" spans="1:23" x14ac:dyDescent="0.2">
      <c r="A32" s="49" t="s">
        <v>111</v>
      </c>
      <c r="B32" s="49" t="s">
        <v>112</v>
      </c>
      <c r="C32" s="49" t="s">
        <v>26</v>
      </c>
      <c r="D32" s="54">
        <v>7</v>
      </c>
      <c r="E32" s="54" t="s">
        <v>27</v>
      </c>
      <c r="F32" s="54">
        <v>2</v>
      </c>
      <c r="G32" s="54">
        <v>0</v>
      </c>
      <c r="H32" s="54">
        <v>2</v>
      </c>
      <c r="I32" s="54">
        <v>2</v>
      </c>
      <c r="J32" s="54">
        <v>2</v>
      </c>
      <c r="K32" s="54">
        <v>2</v>
      </c>
      <c r="L32" s="54">
        <v>2</v>
      </c>
      <c r="M32" s="54">
        <v>2</v>
      </c>
      <c r="N32" s="54">
        <v>2</v>
      </c>
      <c r="O32" s="54">
        <v>0</v>
      </c>
      <c r="P32" s="52">
        <f t="shared" si="0"/>
        <v>16</v>
      </c>
      <c r="Q32" s="54">
        <v>5</v>
      </c>
      <c r="R32" s="54">
        <v>7</v>
      </c>
      <c r="S32" s="54">
        <v>0</v>
      </c>
      <c r="T32" s="52">
        <f t="shared" si="1"/>
        <v>12</v>
      </c>
      <c r="U32" s="52">
        <f t="shared" si="2"/>
        <v>28</v>
      </c>
      <c r="V32" s="54" t="s">
        <v>93</v>
      </c>
      <c r="W32" s="49" t="s">
        <v>37</v>
      </c>
    </row>
    <row r="33" spans="1:23" x14ac:dyDescent="0.2">
      <c r="A33" s="49" t="s">
        <v>113</v>
      </c>
      <c r="B33" s="49" t="s">
        <v>114</v>
      </c>
      <c r="C33" s="49" t="s">
        <v>115</v>
      </c>
      <c r="D33" s="54">
        <v>7</v>
      </c>
      <c r="E33" s="54" t="s">
        <v>45</v>
      </c>
      <c r="F33" s="54">
        <v>0</v>
      </c>
      <c r="G33" s="54">
        <v>2</v>
      </c>
      <c r="H33" s="54">
        <v>2</v>
      </c>
      <c r="I33" s="54">
        <v>2</v>
      </c>
      <c r="J33" s="54">
        <v>2</v>
      </c>
      <c r="K33" s="54">
        <v>0</v>
      </c>
      <c r="L33" s="54">
        <v>2</v>
      </c>
      <c r="M33" s="54">
        <v>1</v>
      </c>
      <c r="N33" s="54">
        <v>2</v>
      </c>
      <c r="O33" s="54">
        <v>2</v>
      </c>
      <c r="P33" s="52">
        <f t="shared" si="0"/>
        <v>15</v>
      </c>
      <c r="Q33" s="54">
        <v>5</v>
      </c>
      <c r="R33" s="54">
        <v>7</v>
      </c>
      <c r="S33" s="54">
        <v>0</v>
      </c>
      <c r="T33" s="52">
        <f t="shared" si="1"/>
        <v>12</v>
      </c>
      <c r="U33" s="52">
        <f t="shared" si="2"/>
        <v>27</v>
      </c>
      <c r="V33" s="54" t="s">
        <v>116</v>
      </c>
      <c r="W33" s="49" t="s">
        <v>117</v>
      </c>
    </row>
    <row r="34" spans="1:23" x14ac:dyDescent="0.2">
      <c r="A34" s="49" t="s">
        <v>118</v>
      </c>
      <c r="B34" s="49" t="s">
        <v>119</v>
      </c>
      <c r="C34" s="49" t="s">
        <v>79</v>
      </c>
      <c r="D34" s="54">
        <v>7</v>
      </c>
      <c r="E34" s="54" t="s">
        <v>27</v>
      </c>
      <c r="F34" s="54">
        <v>2</v>
      </c>
      <c r="G34" s="54">
        <v>2</v>
      </c>
      <c r="H34" s="54">
        <v>2</v>
      </c>
      <c r="I34" s="54">
        <v>0</v>
      </c>
      <c r="J34" s="54">
        <v>0</v>
      </c>
      <c r="K34" s="54">
        <v>2</v>
      </c>
      <c r="L34" s="54">
        <v>1</v>
      </c>
      <c r="M34" s="54">
        <v>2</v>
      </c>
      <c r="N34" s="54">
        <v>0</v>
      </c>
      <c r="O34" s="54">
        <v>2</v>
      </c>
      <c r="P34" s="52">
        <f t="shared" si="0"/>
        <v>13</v>
      </c>
      <c r="Q34" s="54">
        <v>7</v>
      </c>
      <c r="R34" s="54">
        <v>7</v>
      </c>
      <c r="S34" s="54">
        <v>0</v>
      </c>
      <c r="T34" s="52">
        <f t="shared" si="1"/>
        <v>14</v>
      </c>
      <c r="U34" s="52">
        <f t="shared" si="2"/>
        <v>27</v>
      </c>
      <c r="V34" s="54" t="s">
        <v>116</v>
      </c>
      <c r="W34" s="49" t="s">
        <v>80</v>
      </c>
    </row>
    <row r="35" spans="1:23" ht="15" x14ac:dyDescent="0.25">
      <c r="A35" s="49" t="s">
        <v>120</v>
      </c>
      <c r="B35" s="53" t="s">
        <v>121</v>
      </c>
      <c r="C35" s="49" t="s">
        <v>61</v>
      </c>
      <c r="D35" s="54">
        <v>7</v>
      </c>
      <c r="E35" s="54" t="s">
        <v>27</v>
      </c>
      <c r="F35" s="54">
        <v>2</v>
      </c>
      <c r="G35" s="54">
        <v>0</v>
      </c>
      <c r="H35" s="54">
        <v>2</v>
      </c>
      <c r="I35" s="54">
        <v>0</v>
      </c>
      <c r="J35" s="54">
        <v>2</v>
      </c>
      <c r="K35" s="54">
        <v>2</v>
      </c>
      <c r="L35" s="54">
        <v>2</v>
      </c>
      <c r="M35" s="54">
        <v>2</v>
      </c>
      <c r="N35" s="54">
        <v>2</v>
      </c>
      <c r="O35" s="54">
        <v>2</v>
      </c>
      <c r="P35" s="52">
        <f t="shared" si="0"/>
        <v>16</v>
      </c>
      <c r="Q35" s="54">
        <v>2</v>
      </c>
      <c r="R35" s="54">
        <v>7</v>
      </c>
      <c r="S35" s="54">
        <v>2</v>
      </c>
      <c r="T35" s="52">
        <f t="shared" si="1"/>
        <v>11</v>
      </c>
      <c r="U35" s="52">
        <f t="shared" si="2"/>
        <v>27</v>
      </c>
      <c r="V35" s="54" t="s">
        <v>116</v>
      </c>
      <c r="W35" s="49" t="s">
        <v>122</v>
      </c>
    </row>
    <row r="36" spans="1:23" x14ac:dyDescent="0.2">
      <c r="A36" s="49" t="s">
        <v>113</v>
      </c>
      <c r="B36" s="49" t="s">
        <v>123</v>
      </c>
      <c r="C36" s="49" t="s">
        <v>124</v>
      </c>
      <c r="D36" s="54">
        <v>7</v>
      </c>
      <c r="E36" s="54" t="s">
        <v>45</v>
      </c>
      <c r="F36" s="54">
        <v>2</v>
      </c>
      <c r="G36" s="54">
        <v>0</v>
      </c>
      <c r="H36" s="54">
        <v>2</v>
      </c>
      <c r="I36" s="54">
        <v>2</v>
      </c>
      <c r="J36" s="54">
        <v>0</v>
      </c>
      <c r="K36" s="54">
        <v>2</v>
      </c>
      <c r="L36" s="54">
        <v>2</v>
      </c>
      <c r="M36" s="54">
        <v>0</v>
      </c>
      <c r="N36" s="54">
        <v>2</v>
      </c>
      <c r="O36" s="54">
        <v>0</v>
      </c>
      <c r="P36" s="52">
        <f t="shared" si="0"/>
        <v>12</v>
      </c>
      <c r="Q36" s="54">
        <v>7</v>
      </c>
      <c r="R36" s="54">
        <v>7</v>
      </c>
      <c r="S36" s="54">
        <v>0</v>
      </c>
      <c r="T36" s="52">
        <f t="shared" si="1"/>
        <v>14</v>
      </c>
      <c r="U36" s="52">
        <f t="shared" si="2"/>
        <v>26</v>
      </c>
      <c r="V36" s="54" t="s">
        <v>125</v>
      </c>
      <c r="W36" s="49" t="s">
        <v>126</v>
      </c>
    </row>
    <row r="37" spans="1:23" x14ac:dyDescent="0.2">
      <c r="A37" s="49" t="s">
        <v>127</v>
      </c>
      <c r="B37" s="49" t="s">
        <v>128</v>
      </c>
      <c r="C37" s="49" t="s">
        <v>26</v>
      </c>
      <c r="D37" s="54">
        <v>7</v>
      </c>
      <c r="E37" s="54" t="s">
        <v>27</v>
      </c>
      <c r="F37" s="54">
        <v>2</v>
      </c>
      <c r="G37" s="54">
        <v>0</v>
      </c>
      <c r="H37" s="54">
        <v>0</v>
      </c>
      <c r="I37" s="54">
        <v>0</v>
      </c>
      <c r="J37" s="54">
        <v>2</v>
      </c>
      <c r="K37" s="54">
        <v>0</v>
      </c>
      <c r="L37" s="54">
        <v>0</v>
      </c>
      <c r="M37" s="54">
        <v>2</v>
      </c>
      <c r="N37" s="54">
        <v>2</v>
      </c>
      <c r="O37" s="54">
        <v>2</v>
      </c>
      <c r="P37" s="52">
        <f t="shared" si="0"/>
        <v>10</v>
      </c>
      <c r="Q37" s="54">
        <v>7</v>
      </c>
      <c r="R37" s="54">
        <v>7</v>
      </c>
      <c r="S37" s="54">
        <v>2</v>
      </c>
      <c r="T37" s="52">
        <f t="shared" si="1"/>
        <v>16</v>
      </c>
      <c r="U37" s="52">
        <f t="shared" si="2"/>
        <v>26</v>
      </c>
      <c r="V37" s="54" t="s">
        <v>125</v>
      </c>
      <c r="W37" s="49" t="s">
        <v>37</v>
      </c>
    </row>
    <row r="38" spans="1:23" x14ac:dyDescent="0.2">
      <c r="A38" s="49" t="s">
        <v>129</v>
      </c>
      <c r="B38" s="49" t="s">
        <v>130</v>
      </c>
      <c r="C38" s="49" t="s">
        <v>26</v>
      </c>
      <c r="D38" s="54">
        <v>7</v>
      </c>
      <c r="E38" s="54" t="s">
        <v>27</v>
      </c>
      <c r="F38" s="54">
        <v>2</v>
      </c>
      <c r="G38" s="54">
        <v>0</v>
      </c>
      <c r="H38" s="54">
        <v>2</v>
      </c>
      <c r="I38" s="54">
        <v>0</v>
      </c>
      <c r="J38" s="54">
        <v>2</v>
      </c>
      <c r="K38" s="54">
        <v>2</v>
      </c>
      <c r="L38" s="54">
        <v>2</v>
      </c>
      <c r="M38" s="54">
        <v>2</v>
      </c>
      <c r="N38" s="54">
        <v>2</v>
      </c>
      <c r="O38" s="54">
        <v>0</v>
      </c>
      <c r="P38" s="52">
        <f t="shared" si="0"/>
        <v>14</v>
      </c>
      <c r="Q38" s="54">
        <v>5</v>
      </c>
      <c r="R38" s="54">
        <v>7</v>
      </c>
      <c r="S38" s="54">
        <v>0</v>
      </c>
      <c r="T38" s="52">
        <f t="shared" si="1"/>
        <v>12</v>
      </c>
      <c r="U38" s="52">
        <f t="shared" si="2"/>
        <v>26</v>
      </c>
      <c r="V38" s="54" t="s">
        <v>125</v>
      </c>
      <c r="W38" s="49" t="s">
        <v>33</v>
      </c>
    </row>
    <row r="39" spans="1:23" x14ac:dyDescent="0.2">
      <c r="A39" s="49" t="s">
        <v>131</v>
      </c>
      <c r="B39" s="49" t="s">
        <v>132</v>
      </c>
      <c r="C39" s="49" t="s">
        <v>49</v>
      </c>
      <c r="D39" s="54">
        <v>7</v>
      </c>
      <c r="E39" s="54" t="s">
        <v>27</v>
      </c>
      <c r="F39" s="54">
        <v>0</v>
      </c>
      <c r="G39" s="54">
        <v>0</v>
      </c>
      <c r="H39" s="54">
        <v>2</v>
      </c>
      <c r="I39" s="54">
        <v>2</v>
      </c>
      <c r="J39" s="54">
        <v>2</v>
      </c>
      <c r="K39" s="54">
        <v>0</v>
      </c>
      <c r="L39" s="54">
        <v>2</v>
      </c>
      <c r="M39" s="54">
        <v>2</v>
      </c>
      <c r="N39" s="54">
        <v>2</v>
      </c>
      <c r="O39" s="54">
        <v>0</v>
      </c>
      <c r="P39" s="52">
        <f t="shared" si="0"/>
        <v>12</v>
      </c>
      <c r="Q39" s="54">
        <v>5</v>
      </c>
      <c r="R39" s="54">
        <v>7</v>
      </c>
      <c r="S39" s="54">
        <v>2</v>
      </c>
      <c r="T39" s="52">
        <f t="shared" si="1"/>
        <v>14</v>
      </c>
      <c r="U39" s="52">
        <f t="shared" si="2"/>
        <v>26</v>
      </c>
      <c r="V39" s="54" t="s">
        <v>125</v>
      </c>
      <c r="W39" s="49" t="s">
        <v>50</v>
      </c>
    </row>
    <row r="40" spans="1:23" x14ac:dyDescent="0.2">
      <c r="A40" s="49" t="s">
        <v>133</v>
      </c>
      <c r="B40" s="49" t="s">
        <v>134</v>
      </c>
      <c r="C40" s="49" t="s">
        <v>135</v>
      </c>
      <c r="D40" s="54">
        <v>7</v>
      </c>
      <c r="E40" s="54" t="s">
        <v>27</v>
      </c>
      <c r="F40" s="54">
        <v>2</v>
      </c>
      <c r="G40" s="54">
        <v>0</v>
      </c>
      <c r="H40" s="54">
        <v>2</v>
      </c>
      <c r="I40" s="54">
        <v>0</v>
      </c>
      <c r="J40" s="54">
        <v>2</v>
      </c>
      <c r="K40" s="54">
        <v>2</v>
      </c>
      <c r="L40" s="54">
        <v>2</v>
      </c>
      <c r="M40" s="54">
        <v>2</v>
      </c>
      <c r="N40" s="54">
        <v>2</v>
      </c>
      <c r="O40" s="54">
        <v>0</v>
      </c>
      <c r="P40" s="52">
        <f t="shared" ref="P40:P60" si="3">IF(AND(ISBLANK(F40),ISBLANK(G40),ISBLANK(H40),ISBLANK(I40),ISBLANK(J40),ISBLANK(K40),ISBLANK(L40),ISBLANK(M40),ISBLANK(N40),ISBLANK(O40)),"", SUM(F40:O40))</f>
        <v>14</v>
      </c>
      <c r="Q40" s="54">
        <v>5</v>
      </c>
      <c r="R40" s="54">
        <v>7</v>
      </c>
      <c r="S40" s="54">
        <v>0</v>
      </c>
      <c r="T40" s="52">
        <f t="shared" ref="T40:T60" si="4">IF(AND(ISBLANK(Q40),ISBLANK(R40),ISBLANK(S40)),"", SUM(Q40:S40))</f>
        <v>12</v>
      </c>
      <c r="U40" s="52">
        <f t="shared" ref="U40:U60" si="5">IF(AND(ISNUMBER(P40),ISNUMBER(T40)),SUM(P40,T40),"")</f>
        <v>26</v>
      </c>
      <c r="V40" s="54" t="s">
        <v>125</v>
      </c>
      <c r="W40" s="49" t="s">
        <v>136</v>
      </c>
    </row>
    <row r="41" spans="1:23" x14ac:dyDescent="0.2">
      <c r="A41" s="49" t="s">
        <v>137</v>
      </c>
      <c r="B41" s="49" t="s">
        <v>138</v>
      </c>
      <c r="C41" s="49" t="s">
        <v>79</v>
      </c>
      <c r="D41" s="54">
        <v>7</v>
      </c>
      <c r="E41" s="54" t="s">
        <v>27</v>
      </c>
      <c r="F41" s="54">
        <v>2</v>
      </c>
      <c r="G41" s="54">
        <v>0</v>
      </c>
      <c r="H41" s="54">
        <v>2</v>
      </c>
      <c r="I41" s="54">
        <v>2</v>
      </c>
      <c r="J41" s="54">
        <v>0</v>
      </c>
      <c r="K41" s="54">
        <v>2</v>
      </c>
      <c r="L41" s="54">
        <v>2</v>
      </c>
      <c r="M41" s="54">
        <v>2</v>
      </c>
      <c r="N41" s="54">
        <v>2</v>
      </c>
      <c r="O41" s="54">
        <v>0</v>
      </c>
      <c r="P41" s="52">
        <f t="shared" si="3"/>
        <v>14</v>
      </c>
      <c r="Q41" s="54">
        <v>5</v>
      </c>
      <c r="R41" s="54">
        <v>6</v>
      </c>
      <c r="S41" s="54">
        <v>0</v>
      </c>
      <c r="T41" s="52">
        <f t="shared" si="4"/>
        <v>11</v>
      </c>
      <c r="U41" s="52">
        <f t="shared" si="5"/>
        <v>25</v>
      </c>
      <c r="V41" s="54" t="s">
        <v>139</v>
      </c>
      <c r="W41" s="49" t="s">
        <v>80</v>
      </c>
    </row>
    <row r="42" spans="1:23" x14ac:dyDescent="0.2">
      <c r="A42" s="49" t="s">
        <v>140</v>
      </c>
      <c r="B42" s="49" t="s">
        <v>141</v>
      </c>
      <c r="C42" s="49" t="s">
        <v>115</v>
      </c>
      <c r="D42" s="54">
        <v>7</v>
      </c>
      <c r="E42" s="54" t="s">
        <v>45</v>
      </c>
      <c r="F42" s="54">
        <v>2</v>
      </c>
      <c r="G42" s="54">
        <v>0</v>
      </c>
      <c r="H42" s="54">
        <v>2</v>
      </c>
      <c r="I42" s="54">
        <v>0</v>
      </c>
      <c r="J42" s="54">
        <v>2</v>
      </c>
      <c r="K42" s="54">
        <v>2</v>
      </c>
      <c r="L42" s="54">
        <v>0</v>
      </c>
      <c r="M42" s="54">
        <v>2</v>
      </c>
      <c r="N42" s="54">
        <v>1</v>
      </c>
      <c r="O42" s="54">
        <v>0</v>
      </c>
      <c r="P42" s="52">
        <f t="shared" si="3"/>
        <v>11</v>
      </c>
      <c r="Q42" s="54">
        <v>5</v>
      </c>
      <c r="R42" s="54">
        <v>7</v>
      </c>
      <c r="S42" s="54">
        <v>2</v>
      </c>
      <c r="T42" s="52">
        <f t="shared" si="4"/>
        <v>14</v>
      </c>
      <c r="U42" s="52">
        <f t="shared" si="5"/>
        <v>25</v>
      </c>
      <c r="V42" s="54" t="s">
        <v>139</v>
      </c>
      <c r="W42" s="49" t="s">
        <v>117</v>
      </c>
    </row>
    <row r="43" spans="1:23" x14ac:dyDescent="0.2">
      <c r="A43" s="49" t="s">
        <v>142</v>
      </c>
      <c r="B43" s="49" t="s">
        <v>143</v>
      </c>
      <c r="C43" s="49" t="s">
        <v>26</v>
      </c>
      <c r="D43" s="54">
        <v>7</v>
      </c>
      <c r="E43" s="54" t="s">
        <v>27</v>
      </c>
      <c r="F43" s="54">
        <v>2</v>
      </c>
      <c r="G43" s="54">
        <v>2</v>
      </c>
      <c r="H43" s="54">
        <v>2</v>
      </c>
      <c r="I43" s="54">
        <v>0</v>
      </c>
      <c r="J43" s="54">
        <v>2</v>
      </c>
      <c r="K43" s="54">
        <v>2</v>
      </c>
      <c r="L43" s="54">
        <v>2</v>
      </c>
      <c r="M43" s="54">
        <v>2</v>
      </c>
      <c r="N43" s="54">
        <v>2</v>
      </c>
      <c r="O43" s="54">
        <v>0</v>
      </c>
      <c r="P43" s="52">
        <f t="shared" si="3"/>
        <v>16</v>
      </c>
      <c r="Q43" s="54">
        <v>5</v>
      </c>
      <c r="R43" s="54">
        <v>3</v>
      </c>
      <c r="S43" s="54">
        <v>1</v>
      </c>
      <c r="T43" s="52">
        <f t="shared" si="4"/>
        <v>9</v>
      </c>
      <c r="U43" s="52">
        <f t="shared" si="5"/>
        <v>25</v>
      </c>
      <c r="V43" s="54" t="s">
        <v>139</v>
      </c>
      <c r="W43" s="49" t="s">
        <v>33</v>
      </c>
    </row>
    <row r="44" spans="1:23" x14ac:dyDescent="0.2">
      <c r="A44" s="49" t="s">
        <v>144</v>
      </c>
      <c r="B44" s="49" t="s">
        <v>145</v>
      </c>
      <c r="C44" s="49" t="s">
        <v>26</v>
      </c>
      <c r="D44" s="54">
        <v>7</v>
      </c>
      <c r="E44" s="54" t="s">
        <v>27</v>
      </c>
      <c r="F44" s="54">
        <v>2</v>
      </c>
      <c r="G44" s="54">
        <v>0</v>
      </c>
      <c r="H44" s="54">
        <v>2</v>
      </c>
      <c r="I44" s="54">
        <v>0</v>
      </c>
      <c r="J44" s="54">
        <v>0</v>
      </c>
      <c r="K44" s="54">
        <v>2</v>
      </c>
      <c r="L44" s="54">
        <v>2</v>
      </c>
      <c r="M44" s="54">
        <v>2</v>
      </c>
      <c r="N44" s="54">
        <v>2</v>
      </c>
      <c r="O44" s="54">
        <v>0</v>
      </c>
      <c r="P44" s="52">
        <f t="shared" si="3"/>
        <v>12</v>
      </c>
      <c r="Q44" s="54">
        <v>6</v>
      </c>
      <c r="R44" s="54">
        <v>7</v>
      </c>
      <c r="S44" s="54">
        <v>0</v>
      </c>
      <c r="T44" s="52">
        <f t="shared" si="4"/>
        <v>13</v>
      </c>
      <c r="U44" s="52">
        <f t="shared" si="5"/>
        <v>25</v>
      </c>
      <c r="V44" s="54" t="s">
        <v>139</v>
      </c>
      <c r="W44" s="49" t="s">
        <v>37</v>
      </c>
    </row>
    <row r="45" spans="1:23" x14ac:dyDescent="0.2">
      <c r="A45" s="49" t="s">
        <v>146</v>
      </c>
      <c r="B45" s="49" t="s">
        <v>147</v>
      </c>
      <c r="C45" s="49" t="s">
        <v>148</v>
      </c>
      <c r="D45" s="54">
        <v>7</v>
      </c>
      <c r="E45" s="54" t="s">
        <v>45</v>
      </c>
      <c r="F45" s="54">
        <v>2</v>
      </c>
      <c r="G45" s="54">
        <v>0</v>
      </c>
      <c r="H45" s="54">
        <v>2</v>
      </c>
      <c r="I45" s="54">
        <v>2</v>
      </c>
      <c r="J45" s="54">
        <v>0</v>
      </c>
      <c r="K45" s="54">
        <v>0</v>
      </c>
      <c r="L45" s="54">
        <v>0</v>
      </c>
      <c r="M45" s="54">
        <v>2</v>
      </c>
      <c r="N45" s="54">
        <v>2</v>
      </c>
      <c r="O45" s="54">
        <v>0</v>
      </c>
      <c r="P45" s="52">
        <f t="shared" si="3"/>
        <v>10</v>
      </c>
      <c r="Q45" s="54">
        <v>5</v>
      </c>
      <c r="R45" s="54">
        <v>7</v>
      </c>
      <c r="S45" s="54">
        <v>2</v>
      </c>
      <c r="T45" s="52">
        <f t="shared" si="4"/>
        <v>14</v>
      </c>
      <c r="U45" s="52">
        <f t="shared" si="5"/>
        <v>24</v>
      </c>
      <c r="V45" s="54" t="s">
        <v>149</v>
      </c>
      <c r="W45" s="49" t="s">
        <v>150</v>
      </c>
    </row>
    <row r="46" spans="1:23" x14ac:dyDescent="0.2">
      <c r="A46" s="49" t="s">
        <v>151</v>
      </c>
      <c r="B46" s="49" t="s">
        <v>152</v>
      </c>
      <c r="C46" s="49" t="s">
        <v>79</v>
      </c>
      <c r="D46" s="54">
        <v>7</v>
      </c>
      <c r="E46" s="54" t="s">
        <v>27</v>
      </c>
      <c r="F46" s="54">
        <v>2</v>
      </c>
      <c r="G46" s="54">
        <v>0</v>
      </c>
      <c r="H46" s="54">
        <v>2</v>
      </c>
      <c r="I46" s="54">
        <v>2</v>
      </c>
      <c r="J46" s="54">
        <v>0</v>
      </c>
      <c r="K46" s="54">
        <v>2</v>
      </c>
      <c r="L46" s="54">
        <v>2</v>
      </c>
      <c r="M46" s="54">
        <v>2</v>
      </c>
      <c r="N46" s="54">
        <v>2</v>
      </c>
      <c r="O46" s="54">
        <v>0</v>
      </c>
      <c r="P46" s="52">
        <f t="shared" si="3"/>
        <v>14</v>
      </c>
      <c r="Q46" s="54">
        <v>2</v>
      </c>
      <c r="R46" s="54">
        <v>7</v>
      </c>
      <c r="S46" s="54">
        <v>1</v>
      </c>
      <c r="T46" s="52">
        <f t="shared" si="4"/>
        <v>10</v>
      </c>
      <c r="U46" s="52">
        <f t="shared" si="5"/>
        <v>24</v>
      </c>
      <c r="V46" s="54" t="s">
        <v>149</v>
      </c>
      <c r="W46" s="49" t="s">
        <v>80</v>
      </c>
    </row>
    <row r="47" spans="1:23" x14ac:dyDescent="0.2">
      <c r="A47" s="49" t="s">
        <v>153</v>
      </c>
      <c r="B47" s="49" t="s">
        <v>154</v>
      </c>
      <c r="C47" s="49" t="s">
        <v>87</v>
      </c>
      <c r="D47" s="54">
        <v>7</v>
      </c>
      <c r="E47" s="54" t="s">
        <v>27</v>
      </c>
      <c r="F47" s="54">
        <v>2</v>
      </c>
      <c r="G47" s="54">
        <v>0</v>
      </c>
      <c r="H47" s="54">
        <v>2</v>
      </c>
      <c r="I47" s="54">
        <v>2</v>
      </c>
      <c r="J47" s="54">
        <v>0</v>
      </c>
      <c r="K47" s="54">
        <v>2</v>
      </c>
      <c r="L47" s="54">
        <v>0</v>
      </c>
      <c r="M47" s="54">
        <v>2</v>
      </c>
      <c r="N47" s="54">
        <v>2</v>
      </c>
      <c r="O47" s="54">
        <v>0</v>
      </c>
      <c r="P47" s="52">
        <f t="shared" si="3"/>
        <v>12</v>
      </c>
      <c r="Q47" s="54">
        <v>5</v>
      </c>
      <c r="R47" s="54">
        <v>7</v>
      </c>
      <c r="S47" s="54">
        <v>0</v>
      </c>
      <c r="T47" s="52">
        <f t="shared" si="4"/>
        <v>12</v>
      </c>
      <c r="U47" s="52">
        <f t="shared" si="5"/>
        <v>24</v>
      </c>
      <c r="V47" s="54" t="s">
        <v>149</v>
      </c>
      <c r="W47" s="49" t="s">
        <v>89</v>
      </c>
    </row>
    <row r="48" spans="1:23" x14ac:dyDescent="0.2">
      <c r="A48" s="49" t="s">
        <v>155</v>
      </c>
      <c r="B48" s="49" t="s">
        <v>156</v>
      </c>
      <c r="C48" s="49" t="s">
        <v>157</v>
      </c>
      <c r="D48" s="54">
        <v>7</v>
      </c>
      <c r="E48" s="54" t="s">
        <v>45</v>
      </c>
      <c r="F48" s="54">
        <v>2</v>
      </c>
      <c r="G48" s="54">
        <v>0</v>
      </c>
      <c r="H48" s="54">
        <v>2</v>
      </c>
      <c r="I48" s="54">
        <v>0</v>
      </c>
      <c r="J48" s="54">
        <v>2</v>
      </c>
      <c r="K48" s="54">
        <v>2</v>
      </c>
      <c r="L48" s="54">
        <v>2</v>
      </c>
      <c r="M48" s="54">
        <v>2</v>
      </c>
      <c r="N48" s="54">
        <v>2</v>
      </c>
      <c r="O48" s="54">
        <v>0</v>
      </c>
      <c r="P48" s="52">
        <f t="shared" si="3"/>
        <v>14</v>
      </c>
      <c r="Q48" s="54">
        <v>3</v>
      </c>
      <c r="R48" s="54">
        <v>7</v>
      </c>
      <c r="S48" s="54">
        <v>0</v>
      </c>
      <c r="T48" s="52">
        <f t="shared" si="4"/>
        <v>10</v>
      </c>
      <c r="U48" s="52">
        <f t="shared" si="5"/>
        <v>24</v>
      </c>
      <c r="V48" s="54" t="s">
        <v>149</v>
      </c>
      <c r="W48" s="49" t="s">
        <v>158</v>
      </c>
    </row>
    <row r="49" spans="1:23" x14ac:dyDescent="0.2">
      <c r="A49" s="49" t="s">
        <v>159</v>
      </c>
      <c r="B49" s="49" t="s">
        <v>160</v>
      </c>
      <c r="C49" s="49" t="s">
        <v>161</v>
      </c>
      <c r="D49" s="54">
        <v>7</v>
      </c>
      <c r="E49" s="54" t="s">
        <v>45</v>
      </c>
      <c r="F49" s="54">
        <v>2</v>
      </c>
      <c r="G49" s="54">
        <v>0</v>
      </c>
      <c r="H49" s="54">
        <v>2</v>
      </c>
      <c r="I49" s="54">
        <v>2</v>
      </c>
      <c r="J49" s="54">
        <v>0</v>
      </c>
      <c r="K49" s="54">
        <v>2</v>
      </c>
      <c r="L49" s="54">
        <v>0</v>
      </c>
      <c r="M49" s="54">
        <v>2</v>
      </c>
      <c r="N49" s="54">
        <v>2</v>
      </c>
      <c r="O49" s="54">
        <v>0</v>
      </c>
      <c r="P49" s="52">
        <f t="shared" si="3"/>
        <v>12</v>
      </c>
      <c r="Q49" s="54">
        <v>3</v>
      </c>
      <c r="R49" s="54">
        <v>7</v>
      </c>
      <c r="S49" s="54">
        <v>2</v>
      </c>
      <c r="T49" s="52">
        <f t="shared" si="4"/>
        <v>12</v>
      </c>
      <c r="U49" s="52">
        <f t="shared" si="5"/>
        <v>24</v>
      </c>
      <c r="V49" s="54" t="s">
        <v>149</v>
      </c>
      <c r="W49" s="49" t="s">
        <v>162</v>
      </c>
    </row>
    <row r="50" spans="1:23" x14ac:dyDescent="0.2">
      <c r="A50" s="49" t="s">
        <v>163</v>
      </c>
      <c r="B50" s="49" t="s">
        <v>164</v>
      </c>
      <c r="C50" s="49" t="s">
        <v>165</v>
      </c>
      <c r="D50" s="54">
        <v>7</v>
      </c>
      <c r="E50" s="54" t="s">
        <v>45</v>
      </c>
      <c r="F50" s="54">
        <v>2</v>
      </c>
      <c r="G50" s="54">
        <v>0</v>
      </c>
      <c r="H50" s="54">
        <v>2</v>
      </c>
      <c r="I50" s="54">
        <v>0</v>
      </c>
      <c r="J50" s="54">
        <v>0</v>
      </c>
      <c r="K50" s="54">
        <v>0</v>
      </c>
      <c r="L50" s="54">
        <v>0</v>
      </c>
      <c r="M50" s="54">
        <v>2</v>
      </c>
      <c r="N50" s="54">
        <v>2</v>
      </c>
      <c r="O50" s="54">
        <v>2</v>
      </c>
      <c r="P50" s="52">
        <f t="shared" si="3"/>
        <v>10</v>
      </c>
      <c r="Q50" s="54">
        <v>5</v>
      </c>
      <c r="R50" s="54">
        <v>7</v>
      </c>
      <c r="S50" s="54">
        <v>2</v>
      </c>
      <c r="T50" s="52">
        <f t="shared" si="4"/>
        <v>14</v>
      </c>
      <c r="U50" s="52">
        <f t="shared" si="5"/>
        <v>24</v>
      </c>
      <c r="V50" s="54" t="s">
        <v>149</v>
      </c>
      <c r="W50" s="49" t="s">
        <v>166</v>
      </c>
    </row>
    <row r="51" spans="1:23" x14ac:dyDescent="0.2">
      <c r="A51" s="49" t="s">
        <v>167</v>
      </c>
      <c r="B51" s="49" t="s">
        <v>168</v>
      </c>
      <c r="C51" s="49" t="s">
        <v>26</v>
      </c>
      <c r="D51" s="54">
        <v>7</v>
      </c>
      <c r="E51" s="54" t="s">
        <v>27</v>
      </c>
      <c r="F51" s="54">
        <v>2</v>
      </c>
      <c r="G51" s="54">
        <v>0</v>
      </c>
      <c r="H51" s="54">
        <v>2</v>
      </c>
      <c r="I51" s="54">
        <v>2</v>
      </c>
      <c r="J51" s="54">
        <v>2</v>
      </c>
      <c r="K51" s="54">
        <v>0</v>
      </c>
      <c r="L51" s="54">
        <v>2</v>
      </c>
      <c r="M51" s="54">
        <v>2</v>
      </c>
      <c r="N51" s="54">
        <v>2</v>
      </c>
      <c r="O51" s="54">
        <v>2</v>
      </c>
      <c r="P51" s="52">
        <f t="shared" si="3"/>
        <v>16</v>
      </c>
      <c r="Q51" s="54">
        <v>0</v>
      </c>
      <c r="R51" s="54">
        <v>7</v>
      </c>
      <c r="S51" s="54">
        <v>1</v>
      </c>
      <c r="T51" s="52">
        <f t="shared" si="4"/>
        <v>8</v>
      </c>
      <c r="U51" s="52">
        <f t="shared" si="5"/>
        <v>24</v>
      </c>
      <c r="V51" s="54" t="s">
        <v>149</v>
      </c>
      <c r="W51" s="49" t="s">
        <v>29</v>
      </c>
    </row>
    <row r="52" spans="1:23" x14ac:dyDescent="0.2">
      <c r="A52" s="49" t="s">
        <v>169</v>
      </c>
      <c r="B52" s="49" t="s">
        <v>170</v>
      </c>
      <c r="C52" s="49" t="s">
        <v>61</v>
      </c>
      <c r="D52" s="54">
        <v>7</v>
      </c>
      <c r="E52" s="54" t="s">
        <v>27</v>
      </c>
      <c r="F52" s="54">
        <v>0</v>
      </c>
      <c r="G52" s="54">
        <v>0</v>
      </c>
      <c r="H52" s="54">
        <v>2</v>
      </c>
      <c r="I52" s="54">
        <v>0</v>
      </c>
      <c r="J52" s="54">
        <v>0</v>
      </c>
      <c r="K52" s="54">
        <v>2</v>
      </c>
      <c r="L52" s="54">
        <v>2</v>
      </c>
      <c r="M52" s="54">
        <v>2</v>
      </c>
      <c r="N52" s="54">
        <v>2</v>
      </c>
      <c r="O52" s="54">
        <v>0</v>
      </c>
      <c r="P52" s="52">
        <f t="shared" si="3"/>
        <v>10</v>
      </c>
      <c r="Q52" s="54">
        <v>4</v>
      </c>
      <c r="R52" s="54">
        <v>7</v>
      </c>
      <c r="S52" s="54">
        <v>2</v>
      </c>
      <c r="T52" s="52">
        <f t="shared" si="4"/>
        <v>13</v>
      </c>
      <c r="U52" s="52">
        <f t="shared" si="5"/>
        <v>23</v>
      </c>
      <c r="V52" s="54" t="s">
        <v>171</v>
      </c>
      <c r="W52" s="49" t="s">
        <v>62</v>
      </c>
    </row>
    <row r="53" spans="1:23" x14ac:dyDescent="0.2">
      <c r="A53" s="49" t="s">
        <v>172</v>
      </c>
      <c r="B53" s="49" t="s">
        <v>173</v>
      </c>
      <c r="C53" s="49" t="s">
        <v>69</v>
      </c>
      <c r="D53" s="54">
        <v>7</v>
      </c>
      <c r="E53" s="54" t="s">
        <v>27</v>
      </c>
      <c r="F53" s="54">
        <v>2</v>
      </c>
      <c r="G53" s="54">
        <v>0</v>
      </c>
      <c r="H53" s="54">
        <v>2</v>
      </c>
      <c r="I53" s="54">
        <v>0</v>
      </c>
      <c r="J53" s="54">
        <v>2</v>
      </c>
      <c r="K53" s="54">
        <v>2</v>
      </c>
      <c r="L53" s="54">
        <v>2</v>
      </c>
      <c r="M53" s="54">
        <v>2</v>
      </c>
      <c r="N53" s="54">
        <v>2</v>
      </c>
      <c r="O53" s="54">
        <v>0</v>
      </c>
      <c r="P53" s="52">
        <f t="shared" si="3"/>
        <v>14</v>
      </c>
      <c r="Q53" s="54">
        <v>2</v>
      </c>
      <c r="R53" s="54">
        <v>4</v>
      </c>
      <c r="S53" s="54">
        <v>3</v>
      </c>
      <c r="T53" s="52">
        <f t="shared" si="4"/>
        <v>9</v>
      </c>
      <c r="U53" s="52">
        <f t="shared" si="5"/>
        <v>23</v>
      </c>
      <c r="V53" s="54" t="s">
        <v>171</v>
      </c>
      <c r="W53" s="49" t="s">
        <v>71</v>
      </c>
    </row>
    <row r="54" spans="1:23" x14ac:dyDescent="0.2">
      <c r="A54" s="49" t="s">
        <v>174</v>
      </c>
      <c r="B54" s="49" t="s">
        <v>175</v>
      </c>
      <c r="C54" s="49" t="s">
        <v>161</v>
      </c>
      <c r="D54" s="54">
        <v>7</v>
      </c>
      <c r="E54" s="54" t="s">
        <v>45</v>
      </c>
      <c r="F54" s="54">
        <v>2</v>
      </c>
      <c r="G54" s="54">
        <v>0</v>
      </c>
      <c r="H54" s="54">
        <v>2</v>
      </c>
      <c r="I54" s="54">
        <v>0</v>
      </c>
      <c r="J54" s="54">
        <v>0</v>
      </c>
      <c r="K54" s="54">
        <v>2</v>
      </c>
      <c r="L54" s="54">
        <v>2</v>
      </c>
      <c r="M54" s="54">
        <v>2</v>
      </c>
      <c r="N54" s="54">
        <v>2</v>
      </c>
      <c r="O54" s="54">
        <v>2</v>
      </c>
      <c r="P54" s="52">
        <f t="shared" si="3"/>
        <v>14</v>
      </c>
      <c r="Q54" s="54">
        <v>3</v>
      </c>
      <c r="R54" s="54">
        <v>3</v>
      </c>
      <c r="S54" s="54">
        <v>2</v>
      </c>
      <c r="T54" s="52">
        <f t="shared" si="4"/>
        <v>8</v>
      </c>
      <c r="U54" s="52">
        <f t="shared" si="5"/>
        <v>22</v>
      </c>
      <c r="V54" s="54" t="s">
        <v>176</v>
      </c>
      <c r="W54" s="49" t="s">
        <v>162</v>
      </c>
    </row>
    <row r="55" spans="1:23" x14ac:dyDescent="0.2">
      <c r="A55" s="49" t="s">
        <v>177</v>
      </c>
      <c r="B55" s="49" t="s">
        <v>178</v>
      </c>
      <c r="C55" s="49" t="s">
        <v>26</v>
      </c>
      <c r="D55" s="54">
        <v>7</v>
      </c>
      <c r="E55" s="54" t="s">
        <v>27</v>
      </c>
      <c r="F55" s="54">
        <v>0</v>
      </c>
      <c r="G55" s="54">
        <v>0</v>
      </c>
      <c r="H55" s="54">
        <v>0</v>
      </c>
      <c r="I55" s="54">
        <v>2</v>
      </c>
      <c r="J55" s="54">
        <v>0</v>
      </c>
      <c r="K55" s="54">
        <v>2</v>
      </c>
      <c r="L55" s="54">
        <v>0</v>
      </c>
      <c r="M55" s="54">
        <v>2</v>
      </c>
      <c r="N55" s="54">
        <v>2</v>
      </c>
      <c r="O55" s="54">
        <v>0</v>
      </c>
      <c r="P55" s="52">
        <f t="shared" si="3"/>
        <v>8</v>
      </c>
      <c r="Q55" s="54">
        <v>5</v>
      </c>
      <c r="R55" s="54">
        <v>7</v>
      </c>
      <c r="S55" s="54">
        <v>2</v>
      </c>
      <c r="T55" s="52">
        <f t="shared" si="4"/>
        <v>14</v>
      </c>
      <c r="U55" s="52">
        <f t="shared" si="5"/>
        <v>22</v>
      </c>
      <c r="V55" s="54" t="s">
        <v>176</v>
      </c>
      <c r="W55" s="49" t="s">
        <v>33</v>
      </c>
    </row>
    <row r="56" spans="1:23" x14ac:dyDescent="0.2">
      <c r="A56" s="49" t="s">
        <v>179</v>
      </c>
      <c r="B56" s="49" t="s">
        <v>180</v>
      </c>
      <c r="C56" s="49" t="s">
        <v>87</v>
      </c>
      <c r="D56" s="54">
        <v>7</v>
      </c>
      <c r="E56" s="54" t="s">
        <v>27</v>
      </c>
      <c r="F56" s="54">
        <v>2</v>
      </c>
      <c r="G56" s="54">
        <v>0</v>
      </c>
      <c r="H56" s="54">
        <v>2</v>
      </c>
      <c r="I56" s="54">
        <v>0</v>
      </c>
      <c r="J56" s="54">
        <v>2</v>
      </c>
      <c r="K56" s="54">
        <v>2</v>
      </c>
      <c r="L56" s="54">
        <v>0</v>
      </c>
      <c r="M56" s="54">
        <v>2</v>
      </c>
      <c r="N56" s="54">
        <v>2</v>
      </c>
      <c r="O56" s="54">
        <v>2</v>
      </c>
      <c r="P56" s="52">
        <f t="shared" si="3"/>
        <v>14</v>
      </c>
      <c r="Q56" s="54">
        <v>1</v>
      </c>
      <c r="R56" s="54">
        <v>5</v>
      </c>
      <c r="S56" s="54">
        <v>0</v>
      </c>
      <c r="T56" s="52">
        <f t="shared" si="4"/>
        <v>6</v>
      </c>
      <c r="U56" s="52">
        <f t="shared" si="5"/>
        <v>20</v>
      </c>
      <c r="V56" s="54" t="s">
        <v>181</v>
      </c>
      <c r="W56" s="49" t="s">
        <v>103</v>
      </c>
    </row>
    <row r="57" spans="1:23" x14ac:dyDescent="0.2">
      <c r="A57" s="49" t="s">
        <v>182</v>
      </c>
      <c r="B57" s="49" t="s">
        <v>183</v>
      </c>
      <c r="C57" s="49" t="s">
        <v>135</v>
      </c>
      <c r="D57" s="54">
        <v>7</v>
      </c>
      <c r="E57" s="54" t="s">
        <v>27</v>
      </c>
      <c r="F57" s="54">
        <v>2</v>
      </c>
      <c r="G57" s="54">
        <v>0</v>
      </c>
      <c r="H57" s="54">
        <v>2</v>
      </c>
      <c r="I57" s="54">
        <v>0</v>
      </c>
      <c r="J57" s="54">
        <v>2</v>
      </c>
      <c r="K57" s="54">
        <v>2</v>
      </c>
      <c r="L57" s="54">
        <v>2</v>
      </c>
      <c r="M57" s="54">
        <v>2</v>
      </c>
      <c r="N57" s="54">
        <v>2</v>
      </c>
      <c r="O57" s="54">
        <v>0</v>
      </c>
      <c r="P57" s="52">
        <f t="shared" si="3"/>
        <v>14</v>
      </c>
      <c r="Q57" s="54">
        <v>6</v>
      </c>
      <c r="R57" s="54">
        <v>0</v>
      </c>
      <c r="S57" s="54">
        <v>0</v>
      </c>
      <c r="T57" s="52">
        <f t="shared" si="4"/>
        <v>6</v>
      </c>
      <c r="U57" s="52">
        <f t="shared" si="5"/>
        <v>20</v>
      </c>
      <c r="V57" s="54" t="s">
        <v>181</v>
      </c>
      <c r="W57" s="49" t="s">
        <v>136</v>
      </c>
    </row>
    <row r="58" spans="1:23" x14ac:dyDescent="0.2">
      <c r="A58" s="49" t="s">
        <v>184</v>
      </c>
      <c r="B58" s="49" t="s">
        <v>185</v>
      </c>
      <c r="C58" s="49" t="s">
        <v>49</v>
      </c>
      <c r="D58" s="54">
        <v>7</v>
      </c>
      <c r="E58" s="54" t="s">
        <v>27</v>
      </c>
      <c r="F58" s="54">
        <v>2</v>
      </c>
      <c r="G58" s="54">
        <v>0</v>
      </c>
      <c r="H58" s="54">
        <v>2</v>
      </c>
      <c r="I58" s="54">
        <v>0</v>
      </c>
      <c r="J58" s="54">
        <v>0</v>
      </c>
      <c r="K58" s="54">
        <v>2</v>
      </c>
      <c r="L58" s="54">
        <v>2</v>
      </c>
      <c r="M58" s="54">
        <v>2</v>
      </c>
      <c r="N58" s="54">
        <v>2</v>
      </c>
      <c r="O58" s="54">
        <v>0</v>
      </c>
      <c r="P58" s="52">
        <f t="shared" si="3"/>
        <v>12</v>
      </c>
      <c r="Q58" s="54">
        <v>0</v>
      </c>
      <c r="R58" s="54">
        <v>7</v>
      </c>
      <c r="S58" s="54">
        <v>0</v>
      </c>
      <c r="T58" s="52">
        <f t="shared" si="4"/>
        <v>7</v>
      </c>
      <c r="U58" s="52">
        <f t="shared" si="5"/>
        <v>19</v>
      </c>
      <c r="V58" s="54" t="s">
        <v>186</v>
      </c>
      <c r="W58" s="49" t="s">
        <v>50</v>
      </c>
    </row>
    <row r="59" spans="1:23" x14ac:dyDescent="0.2">
      <c r="A59" s="49" t="s">
        <v>187</v>
      </c>
      <c r="B59" s="49" t="s">
        <v>188</v>
      </c>
      <c r="C59" s="49" t="s">
        <v>61</v>
      </c>
      <c r="D59" s="54">
        <v>7</v>
      </c>
      <c r="E59" s="54" t="s">
        <v>27</v>
      </c>
      <c r="F59" s="54">
        <v>2</v>
      </c>
      <c r="G59" s="54">
        <v>0</v>
      </c>
      <c r="H59" s="54">
        <v>2</v>
      </c>
      <c r="I59" s="54">
        <v>0</v>
      </c>
      <c r="J59" s="54">
        <v>0</v>
      </c>
      <c r="K59" s="54">
        <v>2</v>
      </c>
      <c r="L59" s="54">
        <v>2</v>
      </c>
      <c r="M59" s="54">
        <v>2</v>
      </c>
      <c r="N59" s="54">
        <v>2</v>
      </c>
      <c r="O59" s="54">
        <v>0</v>
      </c>
      <c r="P59" s="52">
        <f t="shared" si="3"/>
        <v>12</v>
      </c>
      <c r="Q59" s="54">
        <v>1</v>
      </c>
      <c r="R59" s="54">
        <v>3</v>
      </c>
      <c r="S59" s="54">
        <v>0</v>
      </c>
      <c r="T59" s="52">
        <f t="shared" si="4"/>
        <v>4</v>
      </c>
      <c r="U59" s="52">
        <f t="shared" si="5"/>
        <v>16</v>
      </c>
      <c r="V59" s="54" t="s">
        <v>189</v>
      </c>
      <c r="W59" s="49" t="s">
        <v>190</v>
      </c>
    </row>
    <row r="60" spans="1:23" x14ac:dyDescent="0.2">
      <c r="A60" s="49" t="s">
        <v>191</v>
      </c>
      <c r="B60" s="49" t="s">
        <v>192</v>
      </c>
      <c r="C60" s="49" t="s">
        <v>26</v>
      </c>
      <c r="D60" s="54">
        <v>7</v>
      </c>
      <c r="E60" s="54" t="s">
        <v>27</v>
      </c>
      <c r="F60" s="54">
        <v>2</v>
      </c>
      <c r="G60" s="54">
        <v>0</v>
      </c>
      <c r="H60" s="54">
        <v>2</v>
      </c>
      <c r="I60" s="54">
        <v>2</v>
      </c>
      <c r="J60" s="54">
        <v>0</v>
      </c>
      <c r="K60" s="54">
        <v>0</v>
      </c>
      <c r="L60" s="54">
        <v>0</v>
      </c>
      <c r="M60" s="54">
        <v>2</v>
      </c>
      <c r="N60" s="54">
        <v>2</v>
      </c>
      <c r="O60" s="54">
        <v>2</v>
      </c>
      <c r="P60" s="52">
        <f t="shared" si="3"/>
        <v>12</v>
      </c>
      <c r="Q60" s="54">
        <v>1</v>
      </c>
      <c r="R60" s="54">
        <v>0</v>
      </c>
      <c r="S60" s="54">
        <v>1</v>
      </c>
      <c r="T60" s="52">
        <f t="shared" si="4"/>
        <v>2</v>
      </c>
      <c r="U60" s="52">
        <f t="shared" si="5"/>
        <v>14</v>
      </c>
      <c r="V60" s="54" t="s">
        <v>193</v>
      </c>
      <c r="W60" s="49" t="s">
        <v>29</v>
      </c>
    </row>
    <row r="61" spans="1:23" x14ac:dyDescent="0.2">
      <c r="A61" s="49" t="s">
        <v>194</v>
      </c>
      <c r="B61" s="53" t="s">
        <v>195</v>
      </c>
      <c r="C61" s="49" t="s">
        <v>196</v>
      </c>
      <c r="D61" s="54">
        <v>7</v>
      </c>
      <c r="E61" s="54" t="s">
        <v>45</v>
      </c>
      <c r="F61" s="77" t="s">
        <v>197</v>
      </c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9"/>
      <c r="W61" s="49" t="s">
        <v>198</v>
      </c>
    </row>
    <row r="62" spans="1:23" x14ac:dyDescent="0.2">
      <c r="A62" s="49" t="s">
        <v>199</v>
      </c>
      <c r="B62" s="49" t="s">
        <v>200</v>
      </c>
      <c r="C62" s="49" t="s">
        <v>26</v>
      </c>
      <c r="D62" s="54">
        <v>7</v>
      </c>
      <c r="E62" s="54" t="s">
        <v>27</v>
      </c>
      <c r="F62" s="77" t="s">
        <v>197</v>
      </c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9"/>
      <c r="W62" s="49" t="s">
        <v>33</v>
      </c>
    </row>
    <row r="63" spans="1:23" x14ac:dyDescent="0.2">
      <c r="A63" s="49" t="s">
        <v>201</v>
      </c>
      <c r="B63" s="49" t="s">
        <v>202</v>
      </c>
      <c r="C63" s="49" t="s">
        <v>44</v>
      </c>
      <c r="D63" s="54">
        <v>7</v>
      </c>
      <c r="E63" s="54" t="s">
        <v>45</v>
      </c>
      <c r="F63" s="77" t="s">
        <v>197</v>
      </c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9"/>
      <c r="W63" s="49" t="s">
        <v>46</v>
      </c>
    </row>
    <row r="64" spans="1:23" x14ac:dyDescent="0.2">
      <c r="A64" s="58"/>
    </row>
    <row r="65" spans="1:1" x14ac:dyDescent="0.2">
      <c r="A65" s="58"/>
    </row>
    <row r="66" spans="1:1" x14ac:dyDescent="0.2">
      <c r="A66" s="59" t="s">
        <v>203</v>
      </c>
    </row>
    <row r="67" spans="1:1" x14ac:dyDescent="0.2">
      <c r="A67" s="59" t="s">
        <v>204</v>
      </c>
    </row>
    <row r="68" spans="1:1" x14ac:dyDescent="0.2">
      <c r="A68" s="59" t="s">
        <v>205</v>
      </c>
    </row>
    <row r="69" spans="1:1" x14ac:dyDescent="0.2">
      <c r="A69" s="59"/>
    </row>
    <row r="70" spans="1:1" x14ac:dyDescent="0.2">
      <c r="A70" s="60" t="s">
        <v>206</v>
      </c>
    </row>
    <row r="71" spans="1:1" x14ac:dyDescent="0.2">
      <c r="A71" s="61" t="s">
        <v>207</v>
      </c>
    </row>
    <row r="72" spans="1:1" x14ac:dyDescent="0.2">
      <c r="A72" s="61" t="s">
        <v>208</v>
      </c>
    </row>
    <row r="73" spans="1:1" x14ac:dyDescent="0.2">
      <c r="A73" s="62" t="s">
        <v>209</v>
      </c>
    </row>
  </sheetData>
  <mergeCells count="3">
    <mergeCell ref="F63:V63"/>
    <mergeCell ref="F61:V61"/>
    <mergeCell ref="F62:V62"/>
  </mergeCells>
  <phoneticPr fontId="0" type="noConversion"/>
  <pageMargins left="0.46" right="0.62" top="0.59" bottom="0.42" header="0.37" footer="0.28000000000000003"/>
  <pageSetup paperSize="9" orientation="landscape" verticalDpi="300" r:id="rId1"/>
  <headerFooter alignWithMargins="0">
    <oddHeader>&amp;RLk.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tabSelected="1" workbookViewId="0">
      <selection activeCell="A63" sqref="A63:XFD63"/>
    </sheetView>
  </sheetViews>
  <sheetFormatPr defaultRowHeight="12.75" x14ac:dyDescent="0.2"/>
  <cols>
    <col min="1" max="1" width="15.7109375" style="10" customWidth="1"/>
    <col min="2" max="2" width="13" style="14" customWidth="1"/>
    <col min="3" max="3" width="33.140625" style="10" bestFit="1" customWidth="1"/>
    <col min="4" max="4" width="5.7109375" style="11" customWidth="1"/>
    <col min="5" max="5" width="4.140625" style="11" customWidth="1"/>
    <col min="6" max="15" width="2.7109375" style="11" customWidth="1"/>
    <col min="16" max="16" width="7.7109375" style="3" customWidth="1"/>
    <col min="17" max="19" width="2.7109375" style="11" customWidth="1"/>
    <col min="20" max="20" width="7.7109375" style="3" customWidth="1"/>
    <col min="21" max="21" width="6.7109375" style="3" customWidth="1"/>
    <col min="22" max="22" width="9.140625" style="11" bestFit="1" customWidth="1"/>
    <col min="23" max="23" width="18.42578125" style="37" customWidth="1"/>
  </cols>
  <sheetData>
    <row r="1" spans="1:23" s="12" customFormat="1" ht="18" x14ac:dyDescent="0.25">
      <c r="A1" s="12" t="s">
        <v>646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32"/>
    </row>
    <row r="2" spans="1:23" s="14" customFormat="1" x14ac:dyDescent="0.2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33"/>
    </row>
    <row r="3" spans="1:23" s="17" customFormat="1" x14ac:dyDescent="0.2">
      <c r="A3" s="16" t="s">
        <v>1</v>
      </c>
      <c r="B3" s="40" t="s">
        <v>2</v>
      </c>
      <c r="C3" s="16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34"/>
    </row>
    <row r="4" spans="1:23" s="17" customFormat="1" x14ac:dyDescent="0.2">
      <c r="A4" s="16" t="s">
        <v>3</v>
      </c>
      <c r="B4" s="40">
        <v>8</v>
      </c>
      <c r="C4" s="16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34"/>
    </row>
    <row r="5" spans="1:23" s="19" customFormat="1" ht="15" x14ac:dyDescent="0.2"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35"/>
    </row>
    <row r="6" spans="1:23" s="17" customFormat="1" x14ac:dyDescent="0.2">
      <c r="A6" s="38" t="s">
        <v>4</v>
      </c>
      <c r="B6" s="39"/>
      <c r="C6" s="27" t="s">
        <v>5</v>
      </c>
      <c r="D6" s="27" t="s">
        <v>6</v>
      </c>
      <c r="E6" s="27" t="s">
        <v>7</v>
      </c>
      <c r="F6" s="29" t="s">
        <v>8</v>
      </c>
      <c r="G6" s="30"/>
      <c r="H6" s="30"/>
      <c r="I6" s="30"/>
      <c r="J6" s="30"/>
      <c r="K6" s="30"/>
      <c r="L6" s="30"/>
      <c r="M6" s="30"/>
      <c r="N6" s="30"/>
      <c r="O6" s="30"/>
      <c r="P6" s="31"/>
      <c r="Q6" s="29" t="s">
        <v>9</v>
      </c>
      <c r="R6" s="30"/>
      <c r="S6" s="30"/>
      <c r="T6" s="31"/>
      <c r="U6" s="27" t="s">
        <v>10</v>
      </c>
      <c r="V6" s="27" t="s">
        <v>11</v>
      </c>
      <c r="W6" s="27" t="s">
        <v>12</v>
      </c>
    </row>
    <row r="7" spans="1:23" s="26" customFormat="1" x14ac:dyDescent="0.2">
      <c r="A7" s="22"/>
      <c r="B7" s="23"/>
      <c r="C7" s="24"/>
      <c r="D7" s="28"/>
      <c r="E7" s="28"/>
      <c r="F7" s="25" t="s">
        <v>13</v>
      </c>
      <c r="G7" s="25" t="s">
        <v>14</v>
      </c>
      <c r="H7" s="25" t="s">
        <v>15</v>
      </c>
      <c r="I7" s="25" t="s">
        <v>16</v>
      </c>
      <c r="J7" s="25" t="s">
        <v>17</v>
      </c>
      <c r="K7" s="25" t="s">
        <v>18</v>
      </c>
      <c r="L7" s="25" t="s">
        <v>19</v>
      </c>
      <c r="M7" s="25" t="s">
        <v>20</v>
      </c>
      <c r="N7" s="25" t="s">
        <v>21</v>
      </c>
      <c r="O7" s="25" t="s">
        <v>22</v>
      </c>
      <c r="P7" s="25" t="s">
        <v>23</v>
      </c>
      <c r="Q7" s="25" t="s">
        <v>13</v>
      </c>
      <c r="R7" s="25" t="s">
        <v>14</v>
      </c>
      <c r="S7" s="25" t="s">
        <v>15</v>
      </c>
      <c r="T7" s="25" t="s">
        <v>23</v>
      </c>
      <c r="U7" s="28"/>
      <c r="V7" s="28"/>
      <c r="W7" s="36"/>
    </row>
    <row r="8" spans="1:23" x14ac:dyDescent="0.2">
      <c r="A8" s="49" t="s">
        <v>210</v>
      </c>
      <c r="B8" s="49" t="s">
        <v>211</v>
      </c>
      <c r="C8" s="49" t="s">
        <v>212</v>
      </c>
      <c r="D8" s="54">
        <v>8</v>
      </c>
      <c r="E8" s="54" t="s">
        <v>27</v>
      </c>
      <c r="F8" s="54">
        <v>2</v>
      </c>
      <c r="G8" s="54">
        <v>2</v>
      </c>
      <c r="H8" s="54">
        <v>2</v>
      </c>
      <c r="I8" s="54">
        <v>2</v>
      </c>
      <c r="J8" s="54">
        <v>2</v>
      </c>
      <c r="K8" s="54">
        <v>2</v>
      </c>
      <c r="L8" s="54">
        <v>2</v>
      </c>
      <c r="M8" s="54">
        <v>2</v>
      </c>
      <c r="N8" s="54">
        <v>2</v>
      </c>
      <c r="O8" s="54">
        <v>2</v>
      </c>
      <c r="P8" s="52">
        <f t="shared" ref="P8:P39" si="0">IF(AND(ISBLANK(F8),ISBLANK(G8),ISBLANK(H8),ISBLANK(I8),ISBLANK(J8),ISBLANK(K8),ISBLANK(L8),ISBLANK(M8),ISBLANK(N8),ISBLANK(O8)),"", SUM(F8:O8))</f>
        <v>20</v>
      </c>
      <c r="Q8" s="54">
        <v>7</v>
      </c>
      <c r="R8" s="54">
        <v>7</v>
      </c>
      <c r="S8" s="54">
        <v>7</v>
      </c>
      <c r="T8" s="52">
        <f t="shared" ref="T8:T39" si="1">IF(AND(ISBLANK(Q8),ISBLANK(R8),ISBLANK(S8)),"", SUM(Q8:S8))</f>
        <v>21</v>
      </c>
      <c r="U8" s="52">
        <f t="shared" ref="U8:U39" si="2">IF(AND(ISNUMBER(P8),ISNUMBER(T8)),SUM(P8,T8),"")</f>
        <v>41</v>
      </c>
      <c r="V8" s="55" t="s">
        <v>28</v>
      </c>
      <c r="W8" s="49" t="s">
        <v>213</v>
      </c>
    </row>
    <row r="9" spans="1:23" x14ac:dyDescent="0.2">
      <c r="A9" s="49" t="s">
        <v>59</v>
      </c>
      <c r="B9" s="49" t="s">
        <v>214</v>
      </c>
      <c r="C9" s="49" t="s">
        <v>26</v>
      </c>
      <c r="D9" s="54">
        <v>8</v>
      </c>
      <c r="E9" s="54" t="s">
        <v>27</v>
      </c>
      <c r="F9" s="54">
        <v>2</v>
      </c>
      <c r="G9" s="54">
        <v>2</v>
      </c>
      <c r="H9" s="54">
        <v>2</v>
      </c>
      <c r="I9" s="54">
        <v>2</v>
      </c>
      <c r="J9" s="54">
        <v>0</v>
      </c>
      <c r="K9" s="54">
        <v>2</v>
      </c>
      <c r="L9" s="54">
        <v>2</v>
      </c>
      <c r="M9" s="54">
        <v>2</v>
      </c>
      <c r="N9" s="54">
        <v>2</v>
      </c>
      <c r="O9" s="54">
        <v>2</v>
      </c>
      <c r="P9" s="52">
        <f t="shared" si="0"/>
        <v>18</v>
      </c>
      <c r="Q9" s="54">
        <v>5</v>
      </c>
      <c r="R9" s="54">
        <v>7</v>
      </c>
      <c r="S9" s="54">
        <v>6</v>
      </c>
      <c r="T9" s="52">
        <f t="shared" si="1"/>
        <v>18</v>
      </c>
      <c r="U9" s="52">
        <f t="shared" si="2"/>
        <v>36</v>
      </c>
      <c r="V9" s="55" t="s">
        <v>32</v>
      </c>
      <c r="W9" s="49" t="s">
        <v>215</v>
      </c>
    </row>
    <row r="10" spans="1:23" x14ac:dyDescent="0.2">
      <c r="A10" s="49" t="s">
        <v>59</v>
      </c>
      <c r="B10" s="49" t="s">
        <v>216</v>
      </c>
      <c r="C10" s="49" t="s">
        <v>26</v>
      </c>
      <c r="D10" s="54">
        <v>8</v>
      </c>
      <c r="E10" s="54" t="s">
        <v>27</v>
      </c>
      <c r="F10" s="54">
        <v>2</v>
      </c>
      <c r="G10" s="54">
        <v>2</v>
      </c>
      <c r="H10" s="54">
        <v>2</v>
      </c>
      <c r="I10" s="54">
        <v>2</v>
      </c>
      <c r="J10" s="54">
        <v>2</v>
      </c>
      <c r="K10" s="54">
        <v>2</v>
      </c>
      <c r="L10" s="54">
        <v>2</v>
      </c>
      <c r="M10" s="54">
        <v>0</v>
      </c>
      <c r="N10" s="54">
        <v>2</v>
      </c>
      <c r="O10" s="54">
        <v>2</v>
      </c>
      <c r="P10" s="52">
        <f t="shared" si="0"/>
        <v>18</v>
      </c>
      <c r="Q10" s="54">
        <v>7</v>
      </c>
      <c r="R10" s="54">
        <v>3</v>
      </c>
      <c r="S10" s="54">
        <v>7</v>
      </c>
      <c r="T10" s="52">
        <f t="shared" si="1"/>
        <v>17</v>
      </c>
      <c r="U10" s="52">
        <f t="shared" si="2"/>
        <v>35</v>
      </c>
      <c r="V10" s="55" t="s">
        <v>36</v>
      </c>
      <c r="W10" s="49" t="s">
        <v>215</v>
      </c>
    </row>
    <row r="11" spans="1:23" x14ac:dyDescent="0.2">
      <c r="A11" s="49" t="s">
        <v>217</v>
      </c>
      <c r="B11" s="49" t="s">
        <v>218</v>
      </c>
      <c r="C11" s="49" t="s">
        <v>49</v>
      </c>
      <c r="D11" s="54">
        <v>8</v>
      </c>
      <c r="E11" s="54" t="s">
        <v>27</v>
      </c>
      <c r="F11" s="54">
        <v>2</v>
      </c>
      <c r="G11" s="54">
        <v>2</v>
      </c>
      <c r="H11" s="54">
        <v>2</v>
      </c>
      <c r="I11" s="54">
        <v>2</v>
      </c>
      <c r="J11" s="54">
        <v>2</v>
      </c>
      <c r="K11" s="54">
        <v>2</v>
      </c>
      <c r="L11" s="54">
        <v>2</v>
      </c>
      <c r="M11" s="54">
        <v>1</v>
      </c>
      <c r="N11" s="54">
        <v>2</v>
      </c>
      <c r="O11" s="54">
        <v>0</v>
      </c>
      <c r="P11" s="52">
        <f t="shared" si="0"/>
        <v>17</v>
      </c>
      <c r="Q11" s="54">
        <v>5</v>
      </c>
      <c r="R11" s="54">
        <v>7</v>
      </c>
      <c r="S11" s="54">
        <v>6</v>
      </c>
      <c r="T11" s="52">
        <f t="shared" si="1"/>
        <v>18</v>
      </c>
      <c r="U11" s="52">
        <f t="shared" si="2"/>
        <v>35</v>
      </c>
      <c r="V11" s="55" t="s">
        <v>36</v>
      </c>
      <c r="W11" s="49" t="s">
        <v>219</v>
      </c>
    </row>
    <row r="12" spans="1:23" x14ac:dyDescent="0.2">
      <c r="A12" s="49" t="s">
        <v>220</v>
      </c>
      <c r="B12" s="49" t="s">
        <v>221</v>
      </c>
      <c r="C12" s="49" t="s">
        <v>26</v>
      </c>
      <c r="D12" s="54">
        <v>8</v>
      </c>
      <c r="E12" s="54" t="s">
        <v>27</v>
      </c>
      <c r="F12" s="54">
        <v>2</v>
      </c>
      <c r="G12" s="54">
        <v>2</v>
      </c>
      <c r="H12" s="54">
        <v>2</v>
      </c>
      <c r="I12" s="54">
        <v>0</v>
      </c>
      <c r="J12" s="54">
        <v>0</v>
      </c>
      <c r="K12" s="54">
        <v>0</v>
      </c>
      <c r="L12" s="54">
        <v>2</v>
      </c>
      <c r="M12" s="54">
        <v>2</v>
      </c>
      <c r="N12" s="54">
        <v>2</v>
      </c>
      <c r="O12" s="54">
        <v>2</v>
      </c>
      <c r="P12" s="52">
        <f t="shared" si="0"/>
        <v>14</v>
      </c>
      <c r="Q12" s="54">
        <v>5</v>
      </c>
      <c r="R12" s="54">
        <v>7</v>
      </c>
      <c r="S12" s="54">
        <v>7</v>
      </c>
      <c r="T12" s="52">
        <f t="shared" si="1"/>
        <v>19</v>
      </c>
      <c r="U12" s="52">
        <f t="shared" si="2"/>
        <v>33</v>
      </c>
      <c r="V12" s="55" t="s">
        <v>222</v>
      </c>
      <c r="W12" s="49" t="s">
        <v>215</v>
      </c>
    </row>
    <row r="13" spans="1:23" x14ac:dyDescent="0.2">
      <c r="A13" s="49" t="s">
        <v>81</v>
      </c>
      <c r="B13" s="49" t="s">
        <v>223</v>
      </c>
      <c r="C13" s="49" t="s">
        <v>26</v>
      </c>
      <c r="D13" s="54">
        <v>8</v>
      </c>
      <c r="E13" s="54" t="s">
        <v>27</v>
      </c>
      <c r="F13" s="54">
        <v>2</v>
      </c>
      <c r="G13" s="54">
        <v>2</v>
      </c>
      <c r="H13" s="54">
        <v>2</v>
      </c>
      <c r="I13" s="54">
        <v>2</v>
      </c>
      <c r="J13" s="54">
        <v>2</v>
      </c>
      <c r="K13" s="54">
        <v>2</v>
      </c>
      <c r="L13" s="54">
        <v>2</v>
      </c>
      <c r="M13" s="54">
        <v>2</v>
      </c>
      <c r="N13" s="54">
        <v>2</v>
      </c>
      <c r="O13" s="54">
        <v>2</v>
      </c>
      <c r="P13" s="52">
        <f t="shared" si="0"/>
        <v>20</v>
      </c>
      <c r="Q13" s="54">
        <v>7</v>
      </c>
      <c r="R13" s="54">
        <v>3</v>
      </c>
      <c r="S13" s="54">
        <v>3</v>
      </c>
      <c r="T13" s="52">
        <f t="shared" si="1"/>
        <v>13</v>
      </c>
      <c r="U13" s="52">
        <f t="shared" si="2"/>
        <v>33</v>
      </c>
      <c r="V13" s="55" t="s">
        <v>222</v>
      </c>
      <c r="W13" s="49" t="s">
        <v>215</v>
      </c>
    </row>
    <row r="14" spans="1:23" x14ac:dyDescent="0.2">
      <c r="A14" s="49" t="s">
        <v>224</v>
      </c>
      <c r="B14" s="49" t="s">
        <v>225</v>
      </c>
      <c r="C14" s="49" t="s">
        <v>26</v>
      </c>
      <c r="D14" s="54">
        <v>8</v>
      </c>
      <c r="E14" s="54" t="s">
        <v>27</v>
      </c>
      <c r="F14" s="54">
        <v>2</v>
      </c>
      <c r="G14" s="54">
        <v>2</v>
      </c>
      <c r="H14" s="54">
        <v>2</v>
      </c>
      <c r="I14" s="54">
        <v>2</v>
      </c>
      <c r="J14" s="54">
        <v>2</v>
      </c>
      <c r="K14" s="54">
        <v>2</v>
      </c>
      <c r="L14" s="54">
        <v>2</v>
      </c>
      <c r="M14" s="54">
        <v>1</v>
      </c>
      <c r="N14" s="54">
        <v>2</v>
      </c>
      <c r="O14" s="54">
        <v>2</v>
      </c>
      <c r="P14" s="52">
        <f t="shared" si="0"/>
        <v>19</v>
      </c>
      <c r="Q14" s="54">
        <v>7</v>
      </c>
      <c r="R14" s="54">
        <v>0</v>
      </c>
      <c r="S14" s="54">
        <v>7</v>
      </c>
      <c r="T14" s="52">
        <f t="shared" si="1"/>
        <v>14</v>
      </c>
      <c r="U14" s="52">
        <f t="shared" si="2"/>
        <v>33</v>
      </c>
      <c r="V14" s="55" t="s">
        <v>222</v>
      </c>
      <c r="W14" s="49" t="s">
        <v>215</v>
      </c>
    </row>
    <row r="15" spans="1:23" x14ac:dyDescent="0.2">
      <c r="A15" s="49" t="s">
        <v>226</v>
      </c>
      <c r="B15" s="49" t="s">
        <v>227</v>
      </c>
      <c r="C15" s="49" t="s">
        <v>79</v>
      </c>
      <c r="D15" s="54">
        <v>8</v>
      </c>
      <c r="E15" s="54" t="s">
        <v>27</v>
      </c>
      <c r="F15" s="54">
        <v>2</v>
      </c>
      <c r="G15" s="54">
        <v>2</v>
      </c>
      <c r="H15" s="54">
        <v>2</v>
      </c>
      <c r="I15" s="54">
        <v>2</v>
      </c>
      <c r="J15" s="54">
        <v>2</v>
      </c>
      <c r="K15" s="54">
        <v>2</v>
      </c>
      <c r="L15" s="54">
        <v>2</v>
      </c>
      <c r="M15" s="54">
        <v>2</v>
      </c>
      <c r="N15" s="54">
        <v>2</v>
      </c>
      <c r="O15" s="54">
        <v>2</v>
      </c>
      <c r="P15" s="52">
        <f t="shared" si="0"/>
        <v>20</v>
      </c>
      <c r="Q15" s="54">
        <v>5</v>
      </c>
      <c r="R15" s="54">
        <v>7</v>
      </c>
      <c r="S15" s="54">
        <v>0</v>
      </c>
      <c r="T15" s="52">
        <f t="shared" si="1"/>
        <v>12</v>
      </c>
      <c r="U15" s="52">
        <f t="shared" si="2"/>
        <v>32</v>
      </c>
      <c r="V15" s="55" t="s">
        <v>20</v>
      </c>
      <c r="W15" s="49" t="s">
        <v>80</v>
      </c>
    </row>
    <row r="16" spans="1:23" x14ac:dyDescent="0.2">
      <c r="A16" s="49" t="s">
        <v>228</v>
      </c>
      <c r="B16" s="49" t="s">
        <v>229</v>
      </c>
      <c r="C16" s="49" t="s">
        <v>161</v>
      </c>
      <c r="D16" s="54">
        <v>8</v>
      </c>
      <c r="E16" s="55" t="s">
        <v>45</v>
      </c>
      <c r="F16" s="54">
        <v>2</v>
      </c>
      <c r="G16" s="54">
        <v>2</v>
      </c>
      <c r="H16" s="54">
        <v>2</v>
      </c>
      <c r="I16" s="54">
        <v>2</v>
      </c>
      <c r="J16" s="54">
        <v>0</v>
      </c>
      <c r="K16" s="54">
        <v>1</v>
      </c>
      <c r="L16" s="54">
        <v>1</v>
      </c>
      <c r="M16" s="54">
        <v>0</v>
      </c>
      <c r="N16" s="54">
        <v>2</v>
      </c>
      <c r="O16" s="54">
        <v>2</v>
      </c>
      <c r="P16" s="52">
        <f t="shared" si="0"/>
        <v>14</v>
      </c>
      <c r="Q16" s="54">
        <v>7</v>
      </c>
      <c r="R16" s="54">
        <v>6</v>
      </c>
      <c r="S16" s="54">
        <v>4</v>
      </c>
      <c r="T16" s="52">
        <f t="shared" si="1"/>
        <v>17</v>
      </c>
      <c r="U16" s="52">
        <f t="shared" si="2"/>
        <v>31</v>
      </c>
      <c r="V16" s="55" t="s">
        <v>21</v>
      </c>
      <c r="W16" s="49" t="s">
        <v>230</v>
      </c>
    </row>
    <row r="17" spans="1:24" x14ac:dyDescent="0.2">
      <c r="A17" s="49" t="s">
        <v>231</v>
      </c>
      <c r="B17" s="49" t="s">
        <v>232</v>
      </c>
      <c r="C17" s="49" t="s">
        <v>79</v>
      </c>
      <c r="D17" s="54">
        <v>8</v>
      </c>
      <c r="E17" s="54" t="s">
        <v>27</v>
      </c>
      <c r="F17" s="54">
        <v>2</v>
      </c>
      <c r="G17" s="54">
        <v>2</v>
      </c>
      <c r="H17" s="54">
        <v>2</v>
      </c>
      <c r="I17" s="54">
        <v>2</v>
      </c>
      <c r="J17" s="54">
        <v>2</v>
      </c>
      <c r="K17" s="54">
        <v>2</v>
      </c>
      <c r="L17" s="54">
        <v>2</v>
      </c>
      <c r="M17" s="54">
        <v>2</v>
      </c>
      <c r="N17" s="54">
        <v>2</v>
      </c>
      <c r="O17" s="54">
        <v>0</v>
      </c>
      <c r="P17" s="52">
        <f t="shared" si="0"/>
        <v>18</v>
      </c>
      <c r="Q17" s="54">
        <v>2</v>
      </c>
      <c r="R17" s="54">
        <v>3</v>
      </c>
      <c r="S17" s="54">
        <v>7</v>
      </c>
      <c r="T17" s="52">
        <f t="shared" si="1"/>
        <v>12</v>
      </c>
      <c r="U17" s="52">
        <f t="shared" si="2"/>
        <v>30</v>
      </c>
      <c r="V17" s="55" t="s">
        <v>22</v>
      </c>
      <c r="W17" s="49" t="s">
        <v>80</v>
      </c>
    </row>
    <row r="18" spans="1:24" x14ac:dyDescent="0.2">
      <c r="A18" s="49" t="s">
        <v>233</v>
      </c>
      <c r="B18" s="49" t="s">
        <v>234</v>
      </c>
      <c r="C18" s="49" t="s">
        <v>157</v>
      </c>
      <c r="D18" s="54">
        <v>8</v>
      </c>
      <c r="E18" s="54" t="s">
        <v>45</v>
      </c>
      <c r="F18" s="54">
        <v>0</v>
      </c>
      <c r="G18" s="54">
        <v>2</v>
      </c>
      <c r="H18" s="54">
        <v>2</v>
      </c>
      <c r="I18" s="54">
        <v>2</v>
      </c>
      <c r="J18" s="54">
        <v>2</v>
      </c>
      <c r="K18" s="54">
        <v>2</v>
      </c>
      <c r="L18" s="54">
        <v>2</v>
      </c>
      <c r="M18" s="54">
        <v>2</v>
      </c>
      <c r="N18" s="54">
        <v>2</v>
      </c>
      <c r="O18" s="54">
        <v>2</v>
      </c>
      <c r="P18" s="52">
        <f t="shared" si="0"/>
        <v>18</v>
      </c>
      <c r="Q18" s="54">
        <v>4</v>
      </c>
      <c r="R18" s="54">
        <v>7</v>
      </c>
      <c r="S18" s="54">
        <v>0</v>
      </c>
      <c r="T18" s="52">
        <f t="shared" si="1"/>
        <v>11</v>
      </c>
      <c r="U18" s="52">
        <f t="shared" si="2"/>
        <v>29</v>
      </c>
      <c r="V18" s="55" t="s">
        <v>235</v>
      </c>
      <c r="W18" s="49" t="s">
        <v>158</v>
      </c>
    </row>
    <row r="19" spans="1:24" x14ac:dyDescent="0.2">
      <c r="A19" s="49" t="s">
        <v>236</v>
      </c>
      <c r="B19" s="49" t="s">
        <v>237</v>
      </c>
      <c r="C19" s="49" t="s">
        <v>26</v>
      </c>
      <c r="D19" s="54">
        <v>8</v>
      </c>
      <c r="E19" s="54" t="s">
        <v>27</v>
      </c>
      <c r="F19" s="54">
        <v>2</v>
      </c>
      <c r="G19" s="54">
        <v>2</v>
      </c>
      <c r="H19" s="54">
        <v>2</v>
      </c>
      <c r="I19" s="54">
        <v>0</v>
      </c>
      <c r="J19" s="54">
        <v>2</v>
      </c>
      <c r="K19" s="54">
        <v>2</v>
      </c>
      <c r="L19" s="54">
        <v>2</v>
      </c>
      <c r="M19" s="54">
        <v>2</v>
      </c>
      <c r="N19" s="54">
        <v>2</v>
      </c>
      <c r="O19" s="54">
        <v>2</v>
      </c>
      <c r="P19" s="52">
        <f t="shared" si="0"/>
        <v>18</v>
      </c>
      <c r="Q19" s="54">
        <v>7</v>
      </c>
      <c r="R19" s="54">
        <v>1</v>
      </c>
      <c r="S19" s="54">
        <v>3</v>
      </c>
      <c r="T19" s="52">
        <f t="shared" si="1"/>
        <v>11</v>
      </c>
      <c r="U19" s="52">
        <f t="shared" si="2"/>
        <v>29</v>
      </c>
      <c r="V19" s="55" t="s">
        <v>235</v>
      </c>
      <c r="W19" s="49" t="s">
        <v>215</v>
      </c>
    </row>
    <row r="20" spans="1:24" x14ac:dyDescent="0.2">
      <c r="A20" s="49" t="s">
        <v>238</v>
      </c>
      <c r="B20" s="49" t="s">
        <v>239</v>
      </c>
      <c r="C20" s="49" t="s">
        <v>26</v>
      </c>
      <c r="D20" s="54">
        <v>8</v>
      </c>
      <c r="E20" s="54" t="s">
        <v>27</v>
      </c>
      <c r="F20" s="54">
        <v>2</v>
      </c>
      <c r="G20" s="54">
        <v>2</v>
      </c>
      <c r="H20" s="54">
        <v>2</v>
      </c>
      <c r="I20" s="54">
        <v>0</v>
      </c>
      <c r="J20" s="54">
        <v>0</v>
      </c>
      <c r="K20" s="54">
        <v>2</v>
      </c>
      <c r="L20" s="54">
        <v>2</v>
      </c>
      <c r="M20" s="54">
        <v>2</v>
      </c>
      <c r="N20" s="54">
        <v>2</v>
      </c>
      <c r="O20" s="54">
        <v>2</v>
      </c>
      <c r="P20" s="52">
        <f t="shared" si="0"/>
        <v>16</v>
      </c>
      <c r="Q20" s="54">
        <v>6</v>
      </c>
      <c r="R20" s="54">
        <v>7</v>
      </c>
      <c r="S20" s="54">
        <v>0</v>
      </c>
      <c r="T20" s="52">
        <f t="shared" si="1"/>
        <v>13</v>
      </c>
      <c r="U20" s="52">
        <f t="shared" si="2"/>
        <v>29</v>
      </c>
      <c r="V20" s="55" t="s">
        <v>235</v>
      </c>
      <c r="W20" s="49" t="s">
        <v>215</v>
      </c>
    </row>
    <row r="21" spans="1:24" x14ac:dyDescent="0.2">
      <c r="A21" s="49" t="s">
        <v>240</v>
      </c>
      <c r="B21" s="49" t="s">
        <v>241</v>
      </c>
      <c r="C21" s="49" t="s">
        <v>242</v>
      </c>
      <c r="D21" s="54">
        <v>8</v>
      </c>
      <c r="E21" s="54" t="s">
        <v>45</v>
      </c>
      <c r="F21" s="54">
        <v>2</v>
      </c>
      <c r="G21" s="54">
        <v>2</v>
      </c>
      <c r="H21" s="54">
        <v>2</v>
      </c>
      <c r="I21" s="54">
        <v>0</v>
      </c>
      <c r="J21" s="54">
        <v>2</v>
      </c>
      <c r="K21" s="54">
        <v>0</v>
      </c>
      <c r="L21" s="54">
        <v>2</v>
      </c>
      <c r="M21" s="54">
        <v>1</v>
      </c>
      <c r="N21" s="54">
        <v>2</v>
      </c>
      <c r="O21" s="54">
        <v>2</v>
      </c>
      <c r="P21" s="52">
        <f t="shared" si="0"/>
        <v>15</v>
      </c>
      <c r="Q21" s="54">
        <v>4</v>
      </c>
      <c r="R21" s="54">
        <v>6</v>
      </c>
      <c r="S21" s="54">
        <v>4</v>
      </c>
      <c r="T21" s="52">
        <f t="shared" si="1"/>
        <v>14</v>
      </c>
      <c r="U21" s="52">
        <f t="shared" si="2"/>
        <v>29</v>
      </c>
      <c r="V21" s="55" t="s">
        <v>235</v>
      </c>
      <c r="W21" s="49" t="s">
        <v>243</v>
      </c>
    </row>
    <row r="22" spans="1:24" x14ac:dyDescent="0.2">
      <c r="A22" s="49" t="s">
        <v>244</v>
      </c>
      <c r="B22" s="49" t="s">
        <v>245</v>
      </c>
      <c r="C22" s="49" t="s">
        <v>246</v>
      </c>
      <c r="D22" s="54">
        <v>8</v>
      </c>
      <c r="E22" s="54" t="s">
        <v>27</v>
      </c>
      <c r="F22" s="54">
        <v>2</v>
      </c>
      <c r="G22" s="54">
        <v>2</v>
      </c>
      <c r="H22" s="54">
        <v>0</v>
      </c>
      <c r="I22" s="54">
        <v>2</v>
      </c>
      <c r="J22" s="54">
        <v>2</v>
      </c>
      <c r="K22" s="54">
        <v>2</v>
      </c>
      <c r="L22" s="54">
        <v>0</v>
      </c>
      <c r="M22" s="54">
        <v>2</v>
      </c>
      <c r="N22" s="54">
        <v>2</v>
      </c>
      <c r="O22" s="54">
        <v>2</v>
      </c>
      <c r="P22" s="52">
        <f t="shared" si="0"/>
        <v>16</v>
      </c>
      <c r="Q22" s="54">
        <v>3</v>
      </c>
      <c r="R22" s="54">
        <v>3</v>
      </c>
      <c r="S22" s="54">
        <v>7</v>
      </c>
      <c r="T22" s="52">
        <f t="shared" si="1"/>
        <v>13</v>
      </c>
      <c r="U22" s="52">
        <f t="shared" si="2"/>
        <v>29</v>
      </c>
      <c r="V22" s="55" t="s">
        <v>235</v>
      </c>
      <c r="W22" s="49" t="s">
        <v>247</v>
      </c>
    </row>
    <row r="23" spans="1:24" x14ac:dyDescent="0.2">
      <c r="A23" s="49" t="s">
        <v>248</v>
      </c>
      <c r="B23" s="49" t="s">
        <v>249</v>
      </c>
      <c r="C23" s="49" t="s">
        <v>115</v>
      </c>
      <c r="D23" s="54">
        <v>8</v>
      </c>
      <c r="E23" s="54" t="s">
        <v>45</v>
      </c>
      <c r="F23" s="54">
        <v>2</v>
      </c>
      <c r="G23" s="54">
        <v>2</v>
      </c>
      <c r="H23" s="54">
        <v>2</v>
      </c>
      <c r="I23" s="54">
        <v>2</v>
      </c>
      <c r="J23" s="54">
        <v>0</v>
      </c>
      <c r="K23" s="54">
        <v>2</v>
      </c>
      <c r="L23" s="54">
        <v>2</v>
      </c>
      <c r="M23" s="54">
        <v>1</v>
      </c>
      <c r="N23" s="54">
        <v>2</v>
      </c>
      <c r="O23" s="54">
        <v>2</v>
      </c>
      <c r="P23" s="52">
        <f t="shared" si="0"/>
        <v>17</v>
      </c>
      <c r="Q23" s="54">
        <v>5</v>
      </c>
      <c r="R23" s="54">
        <v>0</v>
      </c>
      <c r="S23" s="54">
        <v>7</v>
      </c>
      <c r="T23" s="52">
        <f t="shared" si="1"/>
        <v>12</v>
      </c>
      <c r="U23" s="52">
        <f t="shared" si="2"/>
        <v>29</v>
      </c>
      <c r="V23" s="55" t="s">
        <v>235</v>
      </c>
      <c r="W23" s="49" t="s">
        <v>117</v>
      </c>
    </row>
    <row r="24" spans="1:24" x14ac:dyDescent="0.2">
      <c r="A24" s="49" t="s">
        <v>250</v>
      </c>
      <c r="B24" s="49" t="s">
        <v>251</v>
      </c>
      <c r="C24" s="49" t="s">
        <v>26</v>
      </c>
      <c r="D24" s="54">
        <v>8</v>
      </c>
      <c r="E24" s="54" t="s">
        <v>27</v>
      </c>
      <c r="F24" s="54">
        <v>2</v>
      </c>
      <c r="G24" s="54">
        <v>2</v>
      </c>
      <c r="H24" s="54">
        <v>2</v>
      </c>
      <c r="I24" s="54">
        <v>2</v>
      </c>
      <c r="J24" s="54">
        <v>0</v>
      </c>
      <c r="K24" s="54">
        <v>2</v>
      </c>
      <c r="L24" s="54">
        <v>2</v>
      </c>
      <c r="M24" s="54">
        <v>2</v>
      </c>
      <c r="N24" s="54">
        <v>0</v>
      </c>
      <c r="O24" s="54">
        <v>2</v>
      </c>
      <c r="P24" s="52">
        <f t="shared" si="0"/>
        <v>16</v>
      </c>
      <c r="Q24" s="54">
        <v>7</v>
      </c>
      <c r="R24" s="54">
        <v>1</v>
      </c>
      <c r="S24" s="54">
        <v>2</v>
      </c>
      <c r="T24" s="52">
        <f t="shared" si="1"/>
        <v>10</v>
      </c>
      <c r="U24" s="52">
        <f t="shared" si="2"/>
        <v>26</v>
      </c>
      <c r="V24" s="55" t="s">
        <v>252</v>
      </c>
      <c r="W24" s="49" t="s">
        <v>215</v>
      </c>
    </row>
    <row r="25" spans="1:24" x14ac:dyDescent="0.2">
      <c r="A25" s="49" t="s">
        <v>253</v>
      </c>
      <c r="B25" s="49" t="s">
        <v>254</v>
      </c>
      <c r="C25" s="49" t="s">
        <v>26</v>
      </c>
      <c r="D25" s="54">
        <v>8</v>
      </c>
      <c r="E25" s="54" t="s">
        <v>27</v>
      </c>
      <c r="F25" s="54">
        <v>2</v>
      </c>
      <c r="G25" s="54">
        <v>2</v>
      </c>
      <c r="H25" s="54">
        <v>0</v>
      </c>
      <c r="I25" s="54">
        <v>2</v>
      </c>
      <c r="J25" s="54">
        <v>0</v>
      </c>
      <c r="K25" s="54">
        <v>2</v>
      </c>
      <c r="L25" s="54">
        <v>2</v>
      </c>
      <c r="M25" s="54">
        <v>2</v>
      </c>
      <c r="N25" s="54">
        <v>2</v>
      </c>
      <c r="O25" s="54">
        <v>2</v>
      </c>
      <c r="P25" s="52">
        <f t="shared" si="0"/>
        <v>16</v>
      </c>
      <c r="Q25" s="54">
        <v>7</v>
      </c>
      <c r="R25" s="54">
        <v>3</v>
      </c>
      <c r="S25" s="54">
        <v>0</v>
      </c>
      <c r="T25" s="52">
        <f t="shared" si="1"/>
        <v>10</v>
      </c>
      <c r="U25" s="52">
        <f t="shared" si="2"/>
        <v>26</v>
      </c>
      <c r="V25" s="55" t="s">
        <v>252</v>
      </c>
      <c r="W25" s="49" t="s">
        <v>215</v>
      </c>
    </row>
    <row r="26" spans="1:24" x14ac:dyDescent="0.2">
      <c r="A26" s="49" t="s">
        <v>255</v>
      </c>
      <c r="B26" s="49" t="s">
        <v>256</v>
      </c>
      <c r="C26" s="49" t="s">
        <v>157</v>
      </c>
      <c r="D26" s="54">
        <v>8</v>
      </c>
      <c r="E26" s="54" t="s">
        <v>45</v>
      </c>
      <c r="F26" s="54">
        <v>2</v>
      </c>
      <c r="G26" s="54">
        <v>2</v>
      </c>
      <c r="H26" s="54">
        <v>2</v>
      </c>
      <c r="I26" s="54">
        <v>2</v>
      </c>
      <c r="J26" s="54">
        <v>2</v>
      </c>
      <c r="K26" s="54">
        <v>0</v>
      </c>
      <c r="L26" s="54">
        <v>2</v>
      </c>
      <c r="M26" s="54">
        <v>0</v>
      </c>
      <c r="N26" s="54">
        <v>0</v>
      </c>
      <c r="O26" s="54">
        <v>2</v>
      </c>
      <c r="P26" s="52">
        <f t="shared" si="0"/>
        <v>14</v>
      </c>
      <c r="Q26" s="54">
        <v>4</v>
      </c>
      <c r="R26" s="54">
        <v>3</v>
      </c>
      <c r="S26" s="54">
        <v>4</v>
      </c>
      <c r="T26" s="52">
        <f t="shared" si="1"/>
        <v>11</v>
      </c>
      <c r="U26" s="52">
        <f t="shared" si="2"/>
        <v>25</v>
      </c>
      <c r="V26" s="55" t="s">
        <v>257</v>
      </c>
      <c r="W26" s="49" t="s">
        <v>158</v>
      </c>
    </row>
    <row r="27" spans="1:24" x14ac:dyDescent="0.2">
      <c r="A27" s="49" t="s">
        <v>258</v>
      </c>
      <c r="B27" s="49" t="s">
        <v>259</v>
      </c>
      <c r="C27" s="49" t="s">
        <v>26</v>
      </c>
      <c r="D27" s="54">
        <v>8</v>
      </c>
      <c r="E27" s="54" t="s">
        <v>27</v>
      </c>
      <c r="F27" s="54">
        <v>2</v>
      </c>
      <c r="G27" s="54">
        <v>2</v>
      </c>
      <c r="H27" s="54">
        <v>2</v>
      </c>
      <c r="I27" s="54">
        <v>2</v>
      </c>
      <c r="J27" s="54">
        <v>0</v>
      </c>
      <c r="K27" s="54">
        <v>2</v>
      </c>
      <c r="L27" s="54">
        <v>2</v>
      </c>
      <c r="M27" s="54">
        <v>1</v>
      </c>
      <c r="N27" s="54">
        <v>0</v>
      </c>
      <c r="O27" s="54">
        <v>2</v>
      </c>
      <c r="P27" s="52">
        <f t="shared" si="0"/>
        <v>15</v>
      </c>
      <c r="Q27" s="54">
        <v>7</v>
      </c>
      <c r="R27" s="54">
        <v>1</v>
      </c>
      <c r="S27" s="54">
        <v>2</v>
      </c>
      <c r="T27" s="52">
        <f t="shared" si="1"/>
        <v>10</v>
      </c>
      <c r="U27" s="52">
        <f t="shared" si="2"/>
        <v>25</v>
      </c>
      <c r="V27" s="55" t="s">
        <v>257</v>
      </c>
      <c r="W27" s="49" t="s">
        <v>260</v>
      </c>
    </row>
    <row r="28" spans="1:24" x14ac:dyDescent="0.2">
      <c r="A28" s="49" t="s">
        <v>261</v>
      </c>
      <c r="B28" s="49" t="s">
        <v>262</v>
      </c>
      <c r="C28" s="49" t="s">
        <v>26</v>
      </c>
      <c r="D28" s="54">
        <v>8</v>
      </c>
      <c r="E28" s="54" t="s">
        <v>27</v>
      </c>
      <c r="F28" s="54">
        <v>2</v>
      </c>
      <c r="G28" s="54">
        <v>2</v>
      </c>
      <c r="H28" s="54">
        <v>2</v>
      </c>
      <c r="I28" s="54">
        <v>0</v>
      </c>
      <c r="J28" s="54">
        <v>2</v>
      </c>
      <c r="K28" s="54">
        <v>2</v>
      </c>
      <c r="L28" s="54">
        <v>0</v>
      </c>
      <c r="M28" s="54">
        <v>1</v>
      </c>
      <c r="N28" s="54">
        <v>2</v>
      </c>
      <c r="O28" s="54">
        <v>2</v>
      </c>
      <c r="P28" s="52">
        <f t="shared" si="0"/>
        <v>15</v>
      </c>
      <c r="Q28" s="54">
        <v>7</v>
      </c>
      <c r="R28" s="54">
        <v>0</v>
      </c>
      <c r="S28" s="54">
        <v>2</v>
      </c>
      <c r="T28" s="52">
        <f t="shared" si="1"/>
        <v>9</v>
      </c>
      <c r="U28" s="52">
        <f t="shared" si="2"/>
        <v>24</v>
      </c>
      <c r="V28" s="55" t="s">
        <v>263</v>
      </c>
      <c r="W28" s="49" t="s">
        <v>260</v>
      </c>
    </row>
    <row r="29" spans="1:24" x14ac:dyDescent="0.2">
      <c r="A29" s="49" t="s">
        <v>30</v>
      </c>
      <c r="B29" s="49" t="s">
        <v>264</v>
      </c>
      <c r="C29" s="49" t="s">
        <v>265</v>
      </c>
      <c r="D29" s="54">
        <v>8</v>
      </c>
      <c r="E29" s="54" t="s">
        <v>27</v>
      </c>
      <c r="F29" s="54">
        <v>2</v>
      </c>
      <c r="G29" s="54">
        <v>2</v>
      </c>
      <c r="H29" s="54">
        <v>0</v>
      </c>
      <c r="I29" s="54">
        <v>2</v>
      </c>
      <c r="J29" s="54">
        <v>0</v>
      </c>
      <c r="K29" s="54">
        <v>2</v>
      </c>
      <c r="L29" s="54">
        <v>2</v>
      </c>
      <c r="M29" s="54">
        <v>2</v>
      </c>
      <c r="N29" s="54">
        <v>0</v>
      </c>
      <c r="O29" s="54">
        <v>2</v>
      </c>
      <c r="P29" s="52">
        <f t="shared" si="0"/>
        <v>14</v>
      </c>
      <c r="Q29" s="54">
        <v>4</v>
      </c>
      <c r="R29" s="54">
        <v>5</v>
      </c>
      <c r="S29" s="54">
        <v>0</v>
      </c>
      <c r="T29" s="52">
        <f t="shared" si="1"/>
        <v>9</v>
      </c>
      <c r="U29" s="52">
        <f t="shared" si="2"/>
        <v>23</v>
      </c>
      <c r="V29" s="55" t="s">
        <v>266</v>
      </c>
      <c r="W29" s="49" t="s">
        <v>267</v>
      </c>
      <c r="X29" s="63"/>
    </row>
    <row r="30" spans="1:24" x14ac:dyDescent="0.2">
      <c r="A30" s="49" t="s">
        <v>268</v>
      </c>
      <c r="B30" s="49" t="s">
        <v>269</v>
      </c>
      <c r="C30" s="49" t="s">
        <v>49</v>
      </c>
      <c r="D30" s="54">
        <v>8</v>
      </c>
      <c r="E30" s="54" t="s">
        <v>27</v>
      </c>
      <c r="F30" s="54">
        <v>2</v>
      </c>
      <c r="G30" s="54">
        <v>2</v>
      </c>
      <c r="H30" s="54">
        <v>0</v>
      </c>
      <c r="I30" s="54">
        <v>2</v>
      </c>
      <c r="J30" s="54">
        <v>2</v>
      </c>
      <c r="K30" s="54">
        <v>2</v>
      </c>
      <c r="L30" s="54">
        <v>2</v>
      </c>
      <c r="M30" s="54">
        <v>0</v>
      </c>
      <c r="N30" s="54">
        <v>2</v>
      </c>
      <c r="O30" s="54">
        <v>2</v>
      </c>
      <c r="P30" s="52">
        <f t="shared" si="0"/>
        <v>16</v>
      </c>
      <c r="Q30" s="54">
        <v>7</v>
      </c>
      <c r="R30" s="54">
        <v>0</v>
      </c>
      <c r="S30" s="54">
        <v>0</v>
      </c>
      <c r="T30" s="52">
        <f t="shared" si="1"/>
        <v>7</v>
      </c>
      <c r="U30" s="52">
        <f t="shared" si="2"/>
        <v>23</v>
      </c>
      <c r="V30" s="55" t="s">
        <v>266</v>
      </c>
      <c r="W30" s="49" t="s">
        <v>219</v>
      </c>
    </row>
    <row r="31" spans="1:24" x14ac:dyDescent="0.2">
      <c r="A31" s="49" t="s">
        <v>270</v>
      </c>
      <c r="B31" s="49" t="s">
        <v>271</v>
      </c>
      <c r="C31" s="49" t="s">
        <v>26</v>
      </c>
      <c r="D31" s="54">
        <v>8</v>
      </c>
      <c r="E31" s="54" t="s">
        <v>27</v>
      </c>
      <c r="F31" s="54">
        <v>2</v>
      </c>
      <c r="G31" s="54">
        <v>2</v>
      </c>
      <c r="H31" s="54">
        <v>0</v>
      </c>
      <c r="I31" s="54">
        <v>2</v>
      </c>
      <c r="J31" s="54">
        <v>0</v>
      </c>
      <c r="K31" s="54">
        <v>2</v>
      </c>
      <c r="L31" s="54">
        <v>2</v>
      </c>
      <c r="M31" s="54">
        <v>2</v>
      </c>
      <c r="N31" s="54">
        <v>2</v>
      </c>
      <c r="O31" s="54">
        <v>2</v>
      </c>
      <c r="P31" s="52">
        <f t="shared" si="0"/>
        <v>16</v>
      </c>
      <c r="Q31" s="54">
        <v>6</v>
      </c>
      <c r="R31" s="54">
        <v>0</v>
      </c>
      <c r="S31" s="54">
        <v>0</v>
      </c>
      <c r="T31" s="52">
        <f t="shared" si="1"/>
        <v>6</v>
      </c>
      <c r="U31" s="52">
        <f t="shared" si="2"/>
        <v>22</v>
      </c>
      <c r="V31" s="55" t="s">
        <v>272</v>
      </c>
      <c r="W31" s="49" t="s">
        <v>260</v>
      </c>
    </row>
    <row r="32" spans="1:24" x14ac:dyDescent="0.2">
      <c r="A32" s="49" t="s">
        <v>273</v>
      </c>
      <c r="B32" s="49" t="s">
        <v>274</v>
      </c>
      <c r="C32" s="49" t="s">
        <v>26</v>
      </c>
      <c r="D32" s="54">
        <v>8</v>
      </c>
      <c r="E32" s="54" t="s">
        <v>27</v>
      </c>
      <c r="F32" s="54">
        <v>2</v>
      </c>
      <c r="G32" s="54">
        <v>2</v>
      </c>
      <c r="H32" s="54">
        <v>2</v>
      </c>
      <c r="I32" s="54">
        <v>2</v>
      </c>
      <c r="J32" s="54">
        <v>0</v>
      </c>
      <c r="K32" s="54">
        <v>0</v>
      </c>
      <c r="L32" s="54">
        <v>0</v>
      </c>
      <c r="M32" s="54">
        <v>0</v>
      </c>
      <c r="N32" s="54">
        <v>2</v>
      </c>
      <c r="O32" s="54">
        <v>0</v>
      </c>
      <c r="P32" s="52">
        <f t="shared" si="0"/>
        <v>10</v>
      </c>
      <c r="Q32" s="54">
        <v>5</v>
      </c>
      <c r="R32" s="54">
        <v>7</v>
      </c>
      <c r="S32" s="54">
        <v>0</v>
      </c>
      <c r="T32" s="52">
        <f t="shared" si="1"/>
        <v>12</v>
      </c>
      <c r="U32" s="52">
        <f t="shared" si="2"/>
        <v>22</v>
      </c>
      <c r="V32" s="55" t="s">
        <v>272</v>
      </c>
      <c r="W32" s="49" t="s">
        <v>215</v>
      </c>
    </row>
    <row r="33" spans="1:23" x14ac:dyDescent="0.2">
      <c r="A33" s="49" t="s">
        <v>275</v>
      </c>
      <c r="B33" s="49" t="s">
        <v>276</v>
      </c>
      <c r="C33" s="49" t="s">
        <v>26</v>
      </c>
      <c r="D33" s="54">
        <v>8</v>
      </c>
      <c r="E33" s="54" t="s">
        <v>27</v>
      </c>
      <c r="F33" s="54">
        <v>2</v>
      </c>
      <c r="G33" s="54">
        <v>2</v>
      </c>
      <c r="H33" s="54">
        <v>2</v>
      </c>
      <c r="I33" s="54">
        <v>2</v>
      </c>
      <c r="J33" s="54">
        <v>0</v>
      </c>
      <c r="K33" s="54">
        <v>2</v>
      </c>
      <c r="L33" s="54">
        <v>2</v>
      </c>
      <c r="M33" s="54">
        <v>0</v>
      </c>
      <c r="N33" s="54">
        <v>2</v>
      </c>
      <c r="O33" s="54">
        <v>2</v>
      </c>
      <c r="P33" s="52">
        <f t="shared" si="0"/>
        <v>16</v>
      </c>
      <c r="Q33" s="54">
        <v>3</v>
      </c>
      <c r="R33" s="54">
        <v>3</v>
      </c>
      <c r="S33" s="54">
        <v>0</v>
      </c>
      <c r="T33" s="52">
        <f t="shared" si="1"/>
        <v>6</v>
      </c>
      <c r="U33" s="52">
        <f t="shared" si="2"/>
        <v>22</v>
      </c>
      <c r="V33" s="55" t="s">
        <v>272</v>
      </c>
      <c r="W33" s="49" t="s">
        <v>215</v>
      </c>
    </row>
    <row r="34" spans="1:23" x14ac:dyDescent="0.2">
      <c r="A34" s="49" t="s">
        <v>277</v>
      </c>
      <c r="B34" s="53" t="s">
        <v>278</v>
      </c>
      <c r="C34" s="49" t="s">
        <v>79</v>
      </c>
      <c r="D34" s="54">
        <v>8</v>
      </c>
      <c r="E34" s="54" t="s">
        <v>27</v>
      </c>
      <c r="F34" s="54">
        <v>2</v>
      </c>
      <c r="G34" s="54">
        <v>2</v>
      </c>
      <c r="H34" s="54">
        <v>0</v>
      </c>
      <c r="I34" s="54">
        <v>2</v>
      </c>
      <c r="J34" s="54">
        <v>0</v>
      </c>
      <c r="K34" s="54">
        <v>2</v>
      </c>
      <c r="L34" s="54">
        <v>2</v>
      </c>
      <c r="M34" s="54">
        <v>0</v>
      </c>
      <c r="N34" s="54">
        <v>2</v>
      </c>
      <c r="O34" s="54">
        <v>2</v>
      </c>
      <c r="P34" s="52">
        <f t="shared" si="0"/>
        <v>14</v>
      </c>
      <c r="Q34" s="54">
        <v>7</v>
      </c>
      <c r="R34" s="54">
        <v>0</v>
      </c>
      <c r="S34" s="54">
        <v>1</v>
      </c>
      <c r="T34" s="52">
        <f t="shared" si="1"/>
        <v>8</v>
      </c>
      <c r="U34" s="52">
        <f t="shared" si="2"/>
        <v>22</v>
      </c>
      <c r="V34" s="55" t="s">
        <v>272</v>
      </c>
      <c r="W34" s="49" t="s">
        <v>80</v>
      </c>
    </row>
    <row r="35" spans="1:23" x14ac:dyDescent="0.2">
      <c r="A35" s="49" t="s">
        <v>279</v>
      </c>
      <c r="B35" s="49" t="s">
        <v>280</v>
      </c>
      <c r="C35" s="49" t="s">
        <v>26</v>
      </c>
      <c r="D35" s="54">
        <v>8</v>
      </c>
      <c r="E35" s="54" t="s">
        <v>27</v>
      </c>
      <c r="F35" s="54">
        <v>2</v>
      </c>
      <c r="G35" s="54">
        <v>2</v>
      </c>
      <c r="H35" s="54">
        <v>0</v>
      </c>
      <c r="I35" s="54">
        <v>0</v>
      </c>
      <c r="J35" s="54">
        <v>2</v>
      </c>
      <c r="K35" s="54">
        <v>2</v>
      </c>
      <c r="L35" s="54">
        <v>2</v>
      </c>
      <c r="M35" s="54">
        <v>2</v>
      </c>
      <c r="N35" s="54">
        <v>0</v>
      </c>
      <c r="O35" s="54">
        <v>2</v>
      </c>
      <c r="P35" s="52">
        <f t="shared" si="0"/>
        <v>14</v>
      </c>
      <c r="Q35" s="54">
        <v>7</v>
      </c>
      <c r="R35" s="54">
        <v>0</v>
      </c>
      <c r="S35" s="54">
        <v>0</v>
      </c>
      <c r="T35" s="52">
        <f t="shared" si="1"/>
        <v>7</v>
      </c>
      <c r="U35" s="52">
        <f t="shared" si="2"/>
        <v>21</v>
      </c>
      <c r="V35" s="55" t="s">
        <v>281</v>
      </c>
      <c r="W35" s="49" t="s">
        <v>215</v>
      </c>
    </row>
    <row r="36" spans="1:23" x14ac:dyDescent="0.2">
      <c r="A36" s="49" t="s">
        <v>282</v>
      </c>
      <c r="B36" s="49" t="s">
        <v>283</v>
      </c>
      <c r="C36" s="49" t="s">
        <v>26</v>
      </c>
      <c r="D36" s="54">
        <v>8</v>
      </c>
      <c r="E36" s="54" t="s">
        <v>27</v>
      </c>
      <c r="F36" s="54">
        <v>2</v>
      </c>
      <c r="G36" s="54">
        <v>0</v>
      </c>
      <c r="H36" s="54">
        <v>2</v>
      </c>
      <c r="I36" s="54">
        <v>2</v>
      </c>
      <c r="J36" s="54">
        <v>0</v>
      </c>
      <c r="K36" s="54">
        <v>2</v>
      </c>
      <c r="L36" s="54">
        <v>2</v>
      </c>
      <c r="M36" s="54">
        <v>2</v>
      </c>
      <c r="N36" s="54">
        <v>2</v>
      </c>
      <c r="O36" s="54">
        <v>2</v>
      </c>
      <c r="P36" s="52">
        <f t="shared" si="0"/>
        <v>16</v>
      </c>
      <c r="Q36" s="54">
        <v>4</v>
      </c>
      <c r="R36" s="54">
        <v>0</v>
      </c>
      <c r="S36" s="54">
        <v>0</v>
      </c>
      <c r="T36" s="52">
        <f t="shared" si="1"/>
        <v>4</v>
      </c>
      <c r="U36" s="52">
        <f t="shared" si="2"/>
        <v>20</v>
      </c>
      <c r="V36" s="55" t="s">
        <v>284</v>
      </c>
      <c r="W36" s="49" t="s">
        <v>260</v>
      </c>
    </row>
    <row r="37" spans="1:23" x14ac:dyDescent="0.2">
      <c r="A37" s="49" t="s">
        <v>285</v>
      </c>
      <c r="B37" s="49" t="s">
        <v>286</v>
      </c>
      <c r="C37" s="49" t="s">
        <v>26</v>
      </c>
      <c r="D37" s="54">
        <v>8</v>
      </c>
      <c r="E37" s="54" t="s">
        <v>27</v>
      </c>
      <c r="F37" s="54">
        <v>2</v>
      </c>
      <c r="G37" s="54">
        <v>2</v>
      </c>
      <c r="H37" s="54">
        <v>0</v>
      </c>
      <c r="I37" s="54">
        <v>2</v>
      </c>
      <c r="J37" s="54">
        <v>0</v>
      </c>
      <c r="K37" s="54">
        <v>2</v>
      </c>
      <c r="L37" s="54">
        <v>0</v>
      </c>
      <c r="M37" s="54">
        <v>0</v>
      </c>
      <c r="N37" s="54">
        <v>0</v>
      </c>
      <c r="O37" s="54">
        <v>2</v>
      </c>
      <c r="P37" s="52">
        <f t="shared" si="0"/>
        <v>10</v>
      </c>
      <c r="Q37" s="54">
        <v>7</v>
      </c>
      <c r="R37" s="54">
        <v>3</v>
      </c>
      <c r="S37" s="54">
        <v>0</v>
      </c>
      <c r="T37" s="52">
        <f t="shared" si="1"/>
        <v>10</v>
      </c>
      <c r="U37" s="52">
        <f t="shared" si="2"/>
        <v>20</v>
      </c>
      <c r="V37" s="55" t="s">
        <v>284</v>
      </c>
      <c r="W37" s="49" t="s">
        <v>260</v>
      </c>
    </row>
    <row r="38" spans="1:23" x14ac:dyDescent="0.2">
      <c r="A38" s="49" t="s">
        <v>287</v>
      </c>
      <c r="B38" s="49" t="s">
        <v>288</v>
      </c>
      <c r="C38" s="49" t="s">
        <v>49</v>
      </c>
      <c r="D38" s="54">
        <v>8</v>
      </c>
      <c r="E38" s="54" t="s">
        <v>27</v>
      </c>
      <c r="F38" s="54">
        <v>2</v>
      </c>
      <c r="G38" s="54">
        <v>2</v>
      </c>
      <c r="H38" s="54">
        <v>0</v>
      </c>
      <c r="I38" s="54">
        <v>2</v>
      </c>
      <c r="J38" s="54">
        <v>2</v>
      </c>
      <c r="K38" s="54">
        <v>2</v>
      </c>
      <c r="L38" s="54">
        <v>2</v>
      </c>
      <c r="M38" s="54">
        <v>1</v>
      </c>
      <c r="N38" s="54">
        <v>0</v>
      </c>
      <c r="O38" s="54">
        <v>0</v>
      </c>
      <c r="P38" s="52">
        <f t="shared" si="0"/>
        <v>13</v>
      </c>
      <c r="Q38" s="54">
        <v>4</v>
      </c>
      <c r="R38" s="54">
        <v>3</v>
      </c>
      <c r="S38" s="54">
        <v>0</v>
      </c>
      <c r="T38" s="52">
        <f t="shared" si="1"/>
        <v>7</v>
      </c>
      <c r="U38" s="52">
        <f t="shared" si="2"/>
        <v>20</v>
      </c>
      <c r="V38" s="55" t="s">
        <v>284</v>
      </c>
      <c r="W38" s="49" t="s">
        <v>219</v>
      </c>
    </row>
    <row r="39" spans="1:23" x14ac:dyDescent="0.2">
      <c r="A39" s="49" t="s">
        <v>289</v>
      </c>
      <c r="B39" s="49" t="s">
        <v>290</v>
      </c>
      <c r="C39" s="49" t="s">
        <v>26</v>
      </c>
      <c r="D39" s="54">
        <v>8</v>
      </c>
      <c r="E39" s="54" t="s">
        <v>27</v>
      </c>
      <c r="F39" s="54">
        <v>2</v>
      </c>
      <c r="G39" s="54">
        <v>0</v>
      </c>
      <c r="H39" s="54">
        <v>2</v>
      </c>
      <c r="I39" s="54">
        <v>2</v>
      </c>
      <c r="J39" s="54">
        <v>0</v>
      </c>
      <c r="K39" s="54">
        <v>2</v>
      </c>
      <c r="L39" s="54">
        <v>2</v>
      </c>
      <c r="M39" s="54">
        <v>2</v>
      </c>
      <c r="N39" s="54">
        <v>0</v>
      </c>
      <c r="O39" s="54">
        <v>2</v>
      </c>
      <c r="P39" s="52">
        <f t="shared" si="0"/>
        <v>14</v>
      </c>
      <c r="Q39" s="54">
        <v>3</v>
      </c>
      <c r="R39" s="54">
        <v>1</v>
      </c>
      <c r="S39" s="54">
        <v>1</v>
      </c>
      <c r="T39" s="52">
        <f t="shared" si="1"/>
        <v>5</v>
      </c>
      <c r="U39" s="52">
        <f t="shared" si="2"/>
        <v>19</v>
      </c>
      <c r="V39" s="55" t="s">
        <v>291</v>
      </c>
      <c r="W39" s="49" t="s">
        <v>215</v>
      </c>
    </row>
    <row r="40" spans="1:23" x14ac:dyDescent="0.2">
      <c r="A40" s="49" t="s">
        <v>292</v>
      </c>
      <c r="B40" s="49" t="s">
        <v>293</v>
      </c>
      <c r="C40" s="49" t="s">
        <v>79</v>
      </c>
      <c r="D40" s="54">
        <v>8</v>
      </c>
      <c r="E40" s="54" t="s">
        <v>27</v>
      </c>
      <c r="F40" s="54">
        <v>0</v>
      </c>
      <c r="G40" s="54">
        <v>2</v>
      </c>
      <c r="H40" s="54">
        <v>0</v>
      </c>
      <c r="I40" s="54">
        <v>2</v>
      </c>
      <c r="J40" s="54">
        <v>2</v>
      </c>
      <c r="K40" s="54">
        <v>0</v>
      </c>
      <c r="L40" s="54">
        <v>2</v>
      </c>
      <c r="M40" s="54">
        <v>0</v>
      </c>
      <c r="N40" s="54">
        <v>2</v>
      </c>
      <c r="O40" s="54">
        <v>2</v>
      </c>
      <c r="P40" s="52">
        <f t="shared" ref="P40:P58" si="3">IF(AND(ISBLANK(F40),ISBLANK(G40),ISBLANK(H40),ISBLANK(I40),ISBLANK(J40),ISBLANK(K40),ISBLANK(L40),ISBLANK(M40),ISBLANK(N40),ISBLANK(O40)),"", SUM(F40:O40))</f>
        <v>12</v>
      </c>
      <c r="Q40" s="54">
        <v>4</v>
      </c>
      <c r="R40" s="54">
        <v>2</v>
      </c>
      <c r="S40" s="54">
        <v>1</v>
      </c>
      <c r="T40" s="52">
        <f t="shared" ref="T40:T58" si="4">IF(AND(ISBLANK(Q40),ISBLANK(R40),ISBLANK(S40)),"", SUM(Q40:S40))</f>
        <v>7</v>
      </c>
      <c r="U40" s="52">
        <f t="shared" ref="U40:U58" si="5">IF(AND(ISNUMBER(P40),ISNUMBER(T40)),SUM(P40,T40),"")</f>
        <v>19</v>
      </c>
      <c r="V40" s="55" t="s">
        <v>291</v>
      </c>
      <c r="W40" s="49" t="s">
        <v>80</v>
      </c>
    </row>
    <row r="41" spans="1:23" x14ac:dyDescent="0.2">
      <c r="A41" s="49" t="s">
        <v>294</v>
      </c>
      <c r="B41" s="49" t="s">
        <v>295</v>
      </c>
      <c r="C41" s="49" t="s">
        <v>69</v>
      </c>
      <c r="D41" s="54">
        <v>8</v>
      </c>
      <c r="E41" s="54" t="s">
        <v>27</v>
      </c>
      <c r="F41" s="54">
        <v>0</v>
      </c>
      <c r="G41" s="54">
        <v>2</v>
      </c>
      <c r="H41" s="54">
        <v>2</v>
      </c>
      <c r="I41" s="54">
        <v>2</v>
      </c>
      <c r="J41" s="54">
        <v>0</v>
      </c>
      <c r="K41" s="54">
        <v>2</v>
      </c>
      <c r="L41" s="54">
        <v>2</v>
      </c>
      <c r="M41" s="54">
        <v>2</v>
      </c>
      <c r="N41" s="54">
        <v>2</v>
      </c>
      <c r="O41" s="54">
        <v>2</v>
      </c>
      <c r="P41" s="52">
        <f t="shared" si="3"/>
        <v>16</v>
      </c>
      <c r="Q41" s="54">
        <v>3</v>
      </c>
      <c r="R41" s="54">
        <v>0</v>
      </c>
      <c r="S41" s="54">
        <v>0</v>
      </c>
      <c r="T41" s="52">
        <f t="shared" si="4"/>
        <v>3</v>
      </c>
      <c r="U41" s="52">
        <f t="shared" si="5"/>
        <v>19</v>
      </c>
      <c r="V41" s="55" t="s">
        <v>291</v>
      </c>
      <c r="W41" s="49" t="s">
        <v>296</v>
      </c>
    </row>
    <row r="42" spans="1:23" x14ac:dyDescent="0.2">
      <c r="A42" s="49" t="s">
        <v>297</v>
      </c>
      <c r="B42" s="49" t="s">
        <v>298</v>
      </c>
      <c r="C42" s="49" t="s">
        <v>49</v>
      </c>
      <c r="D42" s="54">
        <v>8</v>
      </c>
      <c r="E42" s="54" t="s">
        <v>27</v>
      </c>
      <c r="F42" s="54">
        <v>0</v>
      </c>
      <c r="G42" s="54">
        <v>2</v>
      </c>
      <c r="H42" s="54">
        <v>0</v>
      </c>
      <c r="I42" s="54">
        <v>2</v>
      </c>
      <c r="J42" s="54">
        <v>2</v>
      </c>
      <c r="K42" s="54">
        <v>2</v>
      </c>
      <c r="L42" s="54">
        <v>2</v>
      </c>
      <c r="M42" s="54">
        <v>1</v>
      </c>
      <c r="N42" s="54">
        <v>2</v>
      </c>
      <c r="O42" s="54">
        <v>2</v>
      </c>
      <c r="P42" s="52">
        <f t="shared" si="3"/>
        <v>15</v>
      </c>
      <c r="Q42" s="54">
        <v>3</v>
      </c>
      <c r="R42" s="54">
        <v>0</v>
      </c>
      <c r="S42" s="54">
        <v>1</v>
      </c>
      <c r="T42" s="52">
        <f t="shared" si="4"/>
        <v>4</v>
      </c>
      <c r="U42" s="52">
        <f t="shared" si="5"/>
        <v>19</v>
      </c>
      <c r="V42" s="55" t="s">
        <v>291</v>
      </c>
      <c r="W42" s="49" t="s">
        <v>219</v>
      </c>
    </row>
    <row r="43" spans="1:23" x14ac:dyDescent="0.2">
      <c r="A43" s="49" t="s">
        <v>299</v>
      </c>
      <c r="B43" s="49" t="s">
        <v>300</v>
      </c>
      <c r="C43" s="49" t="s">
        <v>157</v>
      </c>
      <c r="D43" s="54">
        <v>8</v>
      </c>
      <c r="E43" s="55" t="s">
        <v>45</v>
      </c>
      <c r="F43" s="54">
        <v>2</v>
      </c>
      <c r="G43" s="54">
        <v>2</v>
      </c>
      <c r="H43" s="54">
        <v>2</v>
      </c>
      <c r="I43" s="54">
        <v>0</v>
      </c>
      <c r="J43" s="54">
        <v>0</v>
      </c>
      <c r="K43" s="54">
        <v>1</v>
      </c>
      <c r="L43" s="54">
        <v>2</v>
      </c>
      <c r="M43" s="54">
        <v>2</v>
      </c>
      <c r="N43" s="54">
        <v>0</v>
      </c>
      <c r="O43" s="54">
        <v>2</v>
      </c>
      <c r="P43" s="52">
        <f t="shared" si="3"/>
        <v>13</v>
      </c>
      <c r="Q43" s="54">
        <v>3</v>
      </c>
      <c r="R43" s="54">
        <v>0</v>
      </c>
      <c r="S43" s="54">
        <v>2</v>
      </c>
      <c r="T43" s="52">
        <f t="shared" si="4"/>
        <v>5</v>
      </c>
      <c r="U43" s="52">
        <f t="shared" si="5"/>
        <v>18</v>
      </c>
      <c r="V43" s="55" t="s">
        <v>301</v>
      </c>
      <c r="W43" s="49" t="s">
        <v>158</v>
      </c>
    </row>
    <row r="44" spans="1:23" x14ac:dyDescent="0.2">
      <c r="A44" s="49" t="s">
        <v>302</v>
      </c>
      <c r="B44" s="49" t="s">
        <v>303</v>
      </c>
      <c r="C44" s="49" t="s">
        <v>304</v>
      </c>
      <c r="D44" s="54">
        <v>8</v>
      </c>
      <c r="E44" s="54" t="s">
        <v>27</v>
      </c>
      <c r="F44" s="54">
        <v>2</v>
      </c>
      <c r="G44" s="54">
        <v>2</v>
      </c>
      <c r="H44" s="54">
        <v>0</v>
      </c>
      <c r="I44" s="54">
        <v>2</v>
      </c>
      <c r="J44" s="54">
        <v>2</v>
      </c>
      <c r="K44" s="54">
        <v>2</v>
      </c>
      <c r="L44" s="54">
        <v>2</v>
      </c>
      <c r="M44" s="54">
        <v>2</v>
      </c>
      <c r="N44" s="54">
        <v>2</v>
      </c>
      <c r="O44" s="54">
        <v>2</v>
      </c>
      <c r="P44" s="52">
        <f t="shared" si="3"/>
        <v>18</v>
      </c>
      <c r="Q44" s="54">
        <v>0</v>
      </c>
      <c r="R44" s="54">
        <v>0</v>
      </c>
      <c r="S44" s="54">
        <v>0</v>
      </c>
      <c r="T44" s="52">
        <f t="shared" si="4"/>
        <v>0</v>
      </c>
      <c r="U44" s="52">
        <f t="shared" si="5"/>
        <v>18</v>
      </c>
      <c r="V44" s="55" t="s">
        <v>301</v>
      </c>
      <c r="W44" s="49" t="s">
        <v>305</v>
      </c>
    </row>
    <row r="45" spans="1:23" x14ac:dyDescent="0.2">
      <c r="A45" s="49" t="s">
        <v>306</v>
      </c>
      <c r="B45" s="49" t="s">
        <v>307</v>
      </c>
      <c r="C45" s="49" t="s">
        <v>26</v>
      </c>
      <c r="D45" s="54">
        <v>8</v>
      </c>
      <c r="E45" s="54" t="s">
        <v>27</v>
      </c>
      <c r="F45" s="54">
        <v>2</v>
      </c>
      <c r="G45" s="54">
        <v>2</v>
      </c>
      <c r="H45" s="54">
        <v>0</v>
      </c>
      <c r="I45" s="54">
        <v>2</v>
      </c>
      <c r="J45" s="54">
        <v>2</v>
      </c>
      <c r="K45" s="54">
        <v>0</v>
      </c>
      <c r="L45" s="54">
        <v>2</v>
      </c>
      <c r="M45" s="54">
        <v>2</v>
      </c>
      <c r="N45" s="54">
        <v>2</v>
      </c>
      <c r="O45" s="54">
        <v>2</v>
      </c>
      <c r="P45" s="52">
        <f t="shared" si="3"/>
        <v>16</v>
      </c>
      <c r="Q45" s="54">
        <v>1</v>
      </c>
      <c r="R45" s="54">
        <v>1</v>
      </c>
      <c r="S45" s="54">
        <v>0</v>
      </c>
      <c r="T45" s="52">
        <f t="shared" si="4"/>
        <v>2</v>
      </c>
      <c r="U45" s="52">
        <f t="shared" si="5"/>
        <v>18</v>
      </c>
      <c r="V45" s="55" t="s">
        <v>301</v>
      </c>
      <c r="W45" s="49" t="s">
        <v>215</v>
      </c>
    </row>
    <row r="46" spans="1:23" x14ac:dyDescent="0.2">
      <c r="A46" s="49" t="s">
        <v>308</v>
      </c>
      <c r="B46" s="49" t="s">
        <v>309</v>
      </c>
      <c r="C46" s="49" t="s">
        <v>242</v>
      </c>
      <c r="D46" s="54">
        <v>8</v>
      </c>
      <c r="E46" s="54" t="s">
        <v>45</v>
      </c>
      <c r="F46" s="54">
        <v>2</v>
      </c>
      <c r="G46" s="54">
        <v>2</v>
      </c>
      <c r="H46" s="54">
        <v>2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2</v>
      </c>
      <c r="O46" s="54">
        <v>0</v>
      </c>
      <c r="P46" s="52">
        <f t="shared" si="3"/>
        <v>8</v>
      </c>
      <c r="Q46" s="54">
        <v>4</v>
      </c>
      <c r="R46" s="54">
        <v>6</v>
      </c>
      <c r="S46" s="54">
        <v>0</v>
      </c>
      <c r="T46" s="52">
        <f t="shared" si="4"/>
        <v>10</v>
      </c>
      <c r="U46" s="52">
        <f t="shared" si="5"/>
        <v>18</v>
      </c>
      <c r="V46" s="55" t="s">
        <v>301</v>
      </c>
      <c r="W46" s="49" t="s">
        <v>243</v>
      </c>
    </row>
    <row r="47" spans="1:23" x14ac:dyDescent="0.2">
      <c r="A47" s="49" t="s">
        <v>310</v>
      </c>
      <c r="B47" s="49" t="s">
        <v>311</v>
      </c>
      <c r="C47" s="49" t="s">
        <v>161</v>
      </c>
      <c r="D47" s="54">
        <v>8</v>
      </c>
      <c r="E47" s="55" t="s">
        <v>45</v>
      </c>
      <c r="F47" s="54">
        <v>2</v>
      </c>
      <c r="G47" s="54">
        <v>2</v>
      </c>
      <c r="H47" s="54">
        <v>0</v>
      </c>
      <c r="I47" s="54">
        <v>2</v>
      </c>
      <c r="J47" s="54">
        <v>2</v>
      </c>
      <c r="K47" s="54">
        <v>2</v>
      </c>
      <c r="L47" s="54">
        <v>0</v>
      </c>
      <c r="M47" s="54">
        <v>2</v>
      </c>
      <c r="N47" s="54">
        <v>2</v>
      </c>
      <c r="O47" s="54">
        <v>0</v>
      </c>
      <c r="P47" s="52">
        <f t="shared" si="3"/>
        <v>14</v>
      </c>
      <c r="Q47" s="54">
        <v>4</v>
      </c>
      <c r="R47" s="54">
        <v>0</v>
      </c>
      <c r="S47" s="54">
        <v>0</v>
      </c>
      <c r="T47" s="52">
        <f t="shared" si="4"/>
        <v>4</v>
      </c>
      <c r="U47" s="52">
        <f t="shared" si="5"/>
        <v>18</v>
      </c>
      <c r="V47" s="55" t="s">
        <v>301</v>
      </c>
      <c r="W47" s="49" t="s">
        <v>230</v>
      </c>
    </row>
    <row r="48" spans="1:23" x14ac:dyDescent="0.2">
      <c r="A48" s="49" t="s">
        <v>312</v>
      </c>
      <c r="B48" s="49" t="s">
        <v>251</v>
      </c>
      <c r="C48" s="49" t="s">
        <v>26</v>
      </c>
      <c r="D48" s="54">
        <v>8</v>
      </c>
      <c r="E48" s="54" t="s">
        <v>27</v>
      </c>
      <c r="F48" s="54">
        <v>2</v>
      </c>
      <c r="G48" s="54">
        <v>0</v>
      </c>
      <c r="H48" s="54">
        <v>0</v>
      </c>
      <c r="I48" s="54">
        <v>2</v>
      </c>
      <c r="J48" s="54">
        <v>2</v>
      </c>
      <c r="K48" s="54">
        <v>2</v>
      </c>
      <c r="L48" s="54">
        <v>2</v>
      </c>
      <c r="M48" s="54">
        <v>1</v>
      </c>
      <c r="N48" s="54">
        <v>2</v>
      </c>
      <c r="O48" s="54">
        <v>0</v>
      </c>
      <c r="P48" s="52">
        <f t="shared" si="3"/>
        <v>13</v>
      </c>
      <c r="Q48" s="54">
        <v>3</v>
      </c>
      <c r="R48" s="54">
        <v>0</v>
      </c>
      <c r="S48" s="54">
        <v>1</v>
      </c>
      <c r="T48" s="52">
        <f t="shared" si="4"/>
        <v>4</v>
      </c>
      <c r="U48" s="52">
        <f t="shared" si="5"/>
        <v>17</v>
      </c>
      <c r="V48" s="55" t="s">
        <v>313</v>
      </c>
      <c r="W48" s="49" t="s">
        <v>215</v>
      </c>
    </row>
    <row r="49" spans="1:23" x14ac:dyDescent="0.2">
      <c r="A49" s="49" t="s">
        <v>194</v>
      </c>
      <c r="B49" s="49" t="s">
        <v>314</v>
      </c>
      <c r="C49" s="49" t="s">
        <v>44</v>
      </c>
      <c r="D49" s="54">
        <v>8</v>
      </c>
      <c r="E49" s="55" t="s">
        <v>45</v>
      </c>
      <c r="F49" s="54">
        <v>2</v>
      </c>
      <c r="G49" s="54">
        <v>2</v>
      </c>
      <c r="H49" s="54">
        <v>0</v>
      </c>
      <c r="I49" s="54">
        <v>0</v>
      </c>
      <c r="J49" s="54">
        <v>0</v>
      </c>
      <c r="K49" s="54">
        <v>1</v>
      </c>
      <c r="L49" s="54">
        <v>1</v>
      </c>
      <c r="M49" s="54">
        <v>0</v>
      </c>
      <c r="N49" s="54">
        <v>1</v>
      </c>
      <c r="O49" s="54">
        <v>2</v>
      </c>
      <c r="P49" s="52">
        <f t="shared" si="3"/>
        <v>9</v>
      </c>
      <c r="Q49" s="54">
        <v>6</v>
      </c>
      <c r="R49" s="54">
        <v>2</v>
      </c>
      <c r="S49" s="54">
        <v>0</v>
      </c>
      <c r="T49" s="52">
        <f t="shared" si="4"/>
        <v>8</v>
      </c>
      <c r="U49" s="52">
        <f t="shared" si="5"/>
        <v>17</v>
      </c>
      <c r="V49" s="55" t="s">
        <v>313</v>
      </c>
      <c r="W49" s="49" t="s">
        <v>315</v>
      </c>
    </row>
    <row r="50" spans="1:23" x14ac:dyDescent="0.2">
      <c r="A50" s="49" t="s">
        <v>316</v>
      </c>
      <c r="B50" s="49" t="s">
        <v>317</v>
      </c>
      <c r="C50" s="49" t="s">
        <v>69</v>
      </c>
      <c r="D50" s="54">
        <v>8</v>
      </c>
      <c r="E50" s="54" t="s">
        <v>27</v>
      </c>
      <c r="F50" s="54">
        <v>2</v>
      </c>
      <c r="G50" s="54">
        <v>2</v>
      </c>
      <c r="H50" s="54">
        <v>0</v>
      </c>
      <c r="I50" s="54">
        <v>0</v>
      </c>
      <c r="J50" s="54">
        <v>0</v>
      </c>
      <c r="K50" s="54">
        <v>2</v>
      </c>
      <c r="L50" s="54">
        <v>2</v>
      </c>
      <c r="M50" s="54">
        <v>1</v>
      </c>
      <c r="N50" s="54">
        <v>2</v>
      </c>
      <c r="O50" s="54">
        <v>0</v>
      </c>
      <c r="P50" s="52">
        <f t="shared" si="3"/>
        <v>11</v>
      </c>
      <c r="Q50" s="54">
        <v>4</v>
      </c>
      <c r="R50" s="54">
        <v>0</v>
      </c>
      <c r="S50" s="54">
        <v>1</v>
      </c>
      <c r="T50" s="52">
        <f t="shared" si="4"/>
        <v>5</v>
      </c>
      <c r="U50" s="52">
        <f t="shared" si="5"/>
        <v>16</v>
      </c>
      <c r="V50" s="55" t="s">
        <v>318</v>
      </c>
      <c r="W50" s="49" t="s">
        <v>296</v>
      </c>
    </row>
    <row r="51" spans="1:23" x14ac:dyDescent="0.2">
      <c r="A51" s="49" t="s">
        <v>319</v>
      </c>
      <c r="B51" s="49" t="s">
        <v>320</v>
      </c>
      <c r="C51" s="49" t="s">
        <v>49</v>
      </c>
      <c r="D51" s="54">
        <v>8</v>
      </c>
      <c r="E51" s="54" t="s">
        <v>27</v>
      </c>
      <c r="F51" s="54">
        <v>2</v>
      </c>
      <c r="G51" s="54">
        <v>2</v>
      </c>
      <c r="H51" s="54">
        <v>0</v>
      </c>
      <c r="I51" s="54">
        <v>2</v>
      </c>
      <c r="J51" s="54">
        <v>0</v>
      </c>
      <c r="K51" s="54">
        <v>1</v>
      </c>
      <c r="L51" s="54">
        <v>0</v>
      </c>
      <c r="M51" s="54">
        <v>1</v>
      </c>
      <c r="N51" s="54">
        <v>1</v>
      </c>
      <c r="O51" s="54">
        <v>0</v>
      </c>
      <c r="P51" s="52">
        <f t="shared" si="3"/>
        <v>9</v>
      </c>
      <c r="Q51" s="54">
        <v>4</v>
      </c>
      <c r="R51" s="54">
        <v>0</v>
      </c>
      <c r="S51" s="54">
        <v>2</v>
      </c>
      <c r="T51" s="52">
        <f t="shared" si="4"/>
        <v>6</v>
      </c>
      <c r="U51" s="52">
        <f t="shared" si="5"/>
        <v>15</v>
      </c>
      <c r="V51" s="55" t="s">
        <v>321</v>
      </c>
      <c r="W51" s="49" t="s">
        <v>219</v>
      </c>
    </row>
    <row r="52" spans="1:23" x14ac:dyDescent="0.2">
      <c r="A52" s="49" t="s">
        <v>322</v>
      </c>
      <c r="B52" s="49" t="s">
        <v>323</v>
      </c>
      <c r="C52" s="49" t="s">
        <v>157</v>
      </c>
      <c r="D52" s="54">
        <v>8</v>
      </c>
      <c r="E52" s="55" t="s">
        <v>45</v>
      </c>
      <c r="F52" s="54">
        <v>0</v>
      </c>
      <c r="G52" s="54">
        <v>2</v>
      </c>
      <c r="H52" s="54">
        <v>2</v>
      </c>
      <c r="I52" s="54">
        <v>2</v>
      </c>
      <c r="J52" s="54">
        <v>2</v>
      </c>
      <c r="K52" s="54">
        <v>0</v>
      </c>
      <c r="L52" s="54">
        <v>0</v>
      </c>
      <c r="M52" s="54">
        <v>1</v>
      </c>
      <c r="N52" s="54">
        <v>2</v>
      </c>
      <c r="O52" s="54">
        <v>0</v>
      </c>
      <c r="P52" s="52">
        <f t="shared" si="3"/>
        <v>11</v>
      </c>
      <c r="Q52" s="54">
        <v>3</v>
      </c>
      <c r="R52" s="54">
        <v>0</v>
      </c>
      <c r="S52" s="54">
        <v>0</v>
      </c>
      <c r="T52" s="52">
        <f t="shared" si="4"/>
        <v>3</v>
      </c>
      <c r="U52" s="52">
        <f t="shared" si="5"/>
        <v>14</v>
      </c>
      <c r="V52" s="55" t="s">
        <v>324</v>
      </c>
      <c r="W52" s="49" t="s">
        <v>158</v>
      </c>
    </row>
    <row r="53" spans="1:23" x14ac:dyDescent="0.2">
      <c r="A53" s="49" t="s">
        <v>97</v>
      </c>
      <c r="B53" s="49" t="s">
        <v>325</v>
      </c>
      <c r="C53" s="49" t="s">
        <v>26</v>
      </c>
      <c r="D53" s="54">
        <v>8</v>
      </c>
      <c r="E53" s="54" t="s">
        <v>27</v>
      </c>
      <c r="F53" s="54">
        <v>2</v>
      </c>
      <c r="G53" s="54">
        <v>2</v>
      </c>
      <c r="H53" s="54">
        <v>0</v>
      </c>
      <c r="I53" s="54">
        <v>0</v>
      </c>
      <c r="J53" s="54">
        <v>0</v>
      </c>
      <c r="K53" s="54">
        <v>2</v>
      </c>
      <c r="L53" s="54">
        <v>2</v>
      </c>
      <c r="M53" s="54">
        <v>0</v>
      </c>
      <c r="N53" s="54">
        <v>2</v>
      </c>
      <c r="O53" s="54">
        <v>0</v>
      </c>
      <c r="P53" s="52">
        <f t="shared" si="3"/>
        <v>10</v>
      </c>
      <c r="Q53" s="54">
        <v>2</v>
      </c>
      <c r="R53" s="54">
        <v>0</v>
      </c>
      <c r="S53" s="54">
        <v>1</v>
      </c>
      <c r="T53" s="52">
        <f t="shared" si="4"/>
        <v>3</v>
      </c>
      <c r="U53" s="52">
        <f t="shared" si="5"/>
        <v>13</v>
      </c>
      <c r="V53" s="55" t="s">
        <v>326</v>
      </c>
      <c r="W53" s="49" t="s">
        <v>260</v>
      </c>
    </row>
    <row r="54" spans="1:23" x14ac:dyDescent="0.2">
      <c r="A54" s="49" t="s">
        <v>327</v>
      </c>
      <c r="B54" s="49" t="s">
        <v>328</v>
      </c>
      <c r="C54" s="49" t="s">
        <v>26</v>
      </c>
      <c r="D54" s="54">
        <v>8</v>
      </c>
      <c r="E54" s="54" t="s">
        <v>27</v>
      </c>
      <c r="F54" s="54">
        <v>0</v>
      </c>
      <c r="G54" s="54">
        <v>2</v>
      </c>
      <c r="H54" s="54">
        <v>0</v>
      </c>
      <c r="I54" s="54">
        <v>2</v>
      </c>
      <c r="J54" s="54">
        <v>0</v>
      </c>
      <c r="K54" s="54">
        <v>2</v>
      </c>
      <c r="L54" s="54">
        <v>2</v>
      </c>
      <c r="M54" s="54">
        <v>1</v>
      </c>
      <c r="N54" s="54">
        <v>0</v>
      </c>
      <c r="O54" s="54">
        <v>0</v>
      </c>
      <c r="P54" s="52">
        <f t="shared" si="3"/>
        <v>9</v>
      </c>
      <c r="Q54" s="54">
        <v>3</v>
      </c>
      <c r="R54" s="54">
        <v>0</v>
      </c>
      <c r="S54" s="54">
        <v>0</v>
      </c>
      <c r="T54" s="52">
        <f t="shared" si="4"/>
        <v>3</v>
      </c>
      <c r="U54" s="52">
        <f t="shared" si="5"/>
        <v>12</v>
      </c>
      <c r="V54" s="55" t="s">
        <v>329</v>
      </c>
      <c r="W54" s="49" t="s">
        <v>260</v>
      </c>
    </row>
    <row r="55" spans="1:23" x14ac:dyDescent="0.2">
      <c r="A55" s="49" t="s">
        <v>330</v>
      </c>
      <c r="B55" s="49" t="s">
        <v>331</v>
      </c>
      <c r="C55" s="49" t="s">
        <v>61</v>
      </c>
      <c r="D55" s="54">
        <v>8</v>
      </c>
      <c r="E55" s="54" t="s">
        <v>27</v>
      </c>
      <c r="F55" s="54">
        <v>0</v>
      </c>
      <c r="G55" s="54">
        <v>2</v>
      </c>
      <c r="H55" s="54">
        <v>0</v>
      </c>
      <c r="I55" s="54">
        <v>0</v>
      </c>
      <c r="J55" s="54">
        <v>0</v>
      </c>
      <c r="K55" s="54">
        <v>2</v>
      </c>
      <c r="L55" s="54">
        <v>0</v>
      </c>
      <c r="M55" s="54">
        <v>1</v>
      </c>
      <c r="N55" s="54">
        <v>0</v>
      </c>
      <c r="O55" s="54">
        <v>0</v>
      </c>
      <c r="P55" s="52">
        <f t="shared" si="3"/>
        <v>5</v>
      </c>
      <c r="Q55" s="54">
        <v>7</v>
      </c>
      <c r="R55" s="54">
        <v>0</v>
      </c>
      <c r="S55" s="54">
        <v>0</v>
      </c>
      <c r="T55" s="52">
        <f t="shared" si="4"/>
        <v>7</v>
      </c>
      <c r="U55" s="52">
        <f t="shared" si="5"/>
        <v>12</v>
      </c>
      <c r="V55" s="55" t="s">
        <v>329</v>
      </c>
      <c r="W55" s="49" t="s">
        <v>332</v>
      </c>
    </row>
    <row r="56" spans="1:23" x14ac:dyDescent="0.2">
      <c r="A56" s="49" t="s">
        <v>333</v>
      </c>
      <c r="B56" s="49" t="s">
        <v>334</v>
      </c>
      <c r="C56" s="49" t="s">
        <v>69</v>
      </c>
      <c r="D56" s="54">
        <v>8</v>
      </c>
      <c r="E56" s="54" t="s">
        <v>27</v>
      </c>
      <c r="F56" s="54">
        <v>2</v>
      </c>
      <c r="G56" s="54">
        <v>2</v>
      </c>
      <c r="H56" s="54">
        <v>0</v>
      </c>
      <c r="I56" s="54">
        <v>0</v>
      </c>
      <c r="J56" s="54">
        <v>0</v>
      </c>
      <c r="K56" s="54">
        <v>2</v>
      </c>
      <c r="L56" s="54">
        <v>2</v>
      </c>
      <c r="M56" s="54">
        <v>0</v>
      </c>
      <c r="N56" s="54">
        <v>0</v>
      </c>
      <c r="O56" s="54">
        <v>0</v>
      </c>
      <c r="P56" s="52">
        <f t="shared" si="3"/>
        <v>8</v>
      </c>
      <c r="Q56" s="54">
        <v>4</v>
      </c>
      <c r="R56" s="54">
        <v>0</v>
      </c>
      <c r="S56" s="54">
        <v>0</v>
      </c>
      <c r="T56" s="52">
        <f t="shared" si="4"/>
        <v>4</v>
      </c>
      <c r="U56" s="52">
        <f t="shared" si="5"/>
        <v>12</v>
      </c>
      <c r="V56" s="55" t="s">
        <v>329</v>
      </c>
      <c r="W56" s="49" t="s">
        <v>296</v>
      </c>
    </row>
    <row r="57" spans="1:23" x14ac:dyDescent="0.2">
      <c r="A57" s="49" t="s">
        <v>335</v>
      </c>
      <c r="B57" s="49" t="s">
        <v>336</v>
      </c>
      <c r="C57" s="49" t="s">
        <v>165</v>
      </c>
      <c r="D57" s="54">
        <v>8</v>
      </c>
      <c r="E57" s="55" t="s">
        <v>45</v>
      </c>
      <c r="F57" s="54">
        <v>0</v>
      </c>
      <c r="G57" s="54">
        <v>2</v>
      </c>
      <c r="H57" s="54">
        <v>2</v>
      </c>
      <c r="I57" s="54">
        <v>0</v>
      </c>
      <c r="J57" s="54">
        <v>0</v>
      </c>
      <c r="K57" s="54">
        <v>2</v>
      </c>
      <c r="L57" s="54">
        <v>2</v>
      </c>
      <c r="M57" s="54">
        <v>0</v>
      </c>
      <c r="N57" s="54">
        <v>0</v>
      </c>
      <c r="O57" s="54">
        <v>2</v>
      </c>
      <c r="P57" s="52">
        <f t="shared" si="3"/>
        <v>10</v>
      </c>
      <c r="Q57" s="54">
        <v>0</v>
      </c>
      <c r="R57" s="54">
        <v>0</v>
      </c>
      <c r="S57" s="54">
        <v>1</v>
      </c>
      <c r="T57" s="52">
        <f t="shared" si="4"/>
        <v>1</v>
      </c>
      <c r="U57" s="52">
        <f t="shared" si="5"/>
        <v>11</v>
      </c>
      <c r="V57" s="55" t="s">
        <v>337</v>
      </c>
      <c r="W57" s="49" t="s">
        <v>338</v>
      </c>
    </row>
    <row r="58" spans="1:23" x14ac:dyDescent="0.2">
      <c r="A58" s="49" t="s">
        <v>339</v>
      </c>
      <c r="B58" s="49" t="s">
        <v>340</v>
      </c>
      <c r="C58" s="49" t="s">
        <v>157</v>
      </c>
      <c r="D58" s="54">
        <v>8</v>
      </c>
      <c r="E58" s="55" t="s">
        <v>45</v>
      </c>
      <c r="F58" s="54">
        <v>2</v>
      </c>
      <c r="G58" s="54">
        <v>0</v>
      </c>
      <c r="H58" s="54">
        <v>2</v>
      </c>
      <c r="I58" s="54">
        <v>0</v>
      </c>
      <c r="J58" s="54">
        <v>0</v>
      </c>
      <c r="K58" s="54">
        <v>2</v>
      </c>
      <c r="L58" s="54">
        <v>0</v>
      </c>
      <c r="M58" s="54">
        <v>0</v>
      </c>
      <c r="N58" s="54">
        <v>0</v>
      </c>
      <c r="O58" s="54">
        <v>0</v>
      </c>
      <c r="P58" s="52">
        <f t="shared" si="3"/>
        <v>6</v>
      </c>
      <c r="Q58" s="54">
        <v>0</v>
      </c>
      <c r="R58" s="54">
        <v>0</v>
      </c>
      <c r="S58" s="54">
        <v>2</v>
      </c>
      <c r="T58" s="52">
        <f t="shared" si="4"/>
        <v>2</v>
      </c>
      <c r="U58" s="52">
        <f t="shared" si="5"/>
        <v>8</v>
      </c>
      <c r="V58" s="55" t="s">
        <v>186</v>
      </c>
      <c r="W58" s="49" t="s">
        <v>158</v>
      </c>
    </row>
    <row r="59" spans="1:23" x14ac:dyDescent="0.2">
      <c r="A59" s="49" t="s">
        <v>97</v>
      </c>
      <c r="B59" s="49" t="s">
        <v>341</v>
      </c>
      <c r="C59" s="49" t="s">
        <v>342</v>
      </c>
      <c r="D59" s="54">
        <v>8</v>
      </c>
      <c r="E59" s="54" t="s">
        <v>27</v>
      </c>
      <c r="F59" s="80" t="s">
        <v>197</v>
      </c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2"/>
      <c r="W59" s="49" t="s">
        <v>343</v>
      </c>
    </row>
    <row r="60" spans="1:23" x14ac:dyDescent="0.2">
      <c r="A60" s="49" t="s">
        <v>344</v>
      </c>
      <c r="B60" s="49" t="s">
        <v>345</v>
      </c>
      <c r="C60" s="49" t="s">
        <v>346</v>
      </c>
      <c r="D60" s="54">
        <v>8</v>
      </c>
      <c r="E60" s="55" t="s">
        <v>45</v>
      </c>
      <c r="F60" s="80" t="s">
        <v>197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2"/>
      <c r="W60" s="49" t="s">
        <v>347</v>
      </c>
    </row>
    <row r="61" spans="1:23" x14ac:dyDescent="0.2">
      <c r="A61" s="49" t="s">
        <v>348</v>
      </c>
      <c r="B61" s="49" t="s">
        <v>349</v>
      </c>
      <c r="C61" s="49" t="s">
        <v>49</v>
      </c>
      <c r="D61" s="54">
        <v>8</v>
      </c>
      <c r="E61" s="54" t="s">
        <v>27</v>
      </c>
      <c r="F61" s="80" t="s">
        <v>197</v>
      </c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2"/>
      <c r="W61" s="49" t="s">
        <v>219</v>
      </c>
    </row>
    <row r="62" spans="1:23" x14ac:dyDescent="0.2">
      <c r="A62" s="58"/>
    </row>
    <row r="63" spans="1:23" x14ac:dyDescent="0.2">
      <c r="A63" s="59" t="s">
        <v>203</v>
      </c>
    </row>
    <row r="64" spans="1:23" x14ac:dyDescent="0.2">
      <c r="A64" s="59" t="s">
        <v>204</v>
      </c>
    </row>
    <row r="65" spans="1:1" x14ac:dyDescent="0.2">
      <c r="A65" s="59" t="s">
        <v>205</v>
      </c>
    </row>
    <row r="66" spans="1:1" x14ac:dyDescent="0.2">
      <c r="A66" s="59"/>
    </row>
    <row r="67" spans="1:1" x14ac:dyDescent="0.2">
      <c r="A67" s="60" t="s">
        <v>206</v>
      </c>
    </row>
    <row r="68" spans="1:1" x14ac:dyDescent="0.2">
      <c r="A68" s="61" t="s">
        <v>207</v>
      </c>
    </row>
    <row r="69" spans="1:1" x14ac:dyDescent="0.2">
      <c r="A69" s="61" t="s">
        <v>208</v>
      </c>
    </row>
    <row r="70" spans="1:1" x14ac:dyDescent="0.2">
      <c r="A70" s="62" t="s">
        <v>209</v>
      </c>
    </row>
  </sheetData>
  <mergeCells count="3">
    <mergeCell ref="F59:V59"/>
    <mergeCell ref="F60:V60"/>
    <mergeCell ref="F61:V61"/>
  </mergeCells>
  <phoneticPr fontId="0" type="noConversion"/>
  <pageMargins left="0.55000000000000004" right="0.51" top="0.51" bottom="0.33" header="0.3" footer="0.25"/>
  <pageSetup paperSize="9" orientation="landscape" verticalDpi="300" r:id="rId1"/>
  <headerFooter alignWithMargins="0">
    <oddHeader>&amp;RLk.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workbookViewId="0">
      <selection activeCell="P48" sqref="P47:P48"/>
    </sheetView>
  </sheetViews>
  <sheetFormatPr defaultRowHeight="12.75" x14ac:dyDescent="0.2"/>
  <cols>
    <col min="1" max="1" width="17" style="10" customWidth="1"/>
    <col min="2" max="2" width="15.28515625" style="14" customWidth="1"/>
    <col min="3" max="3" width="31.42578125" style="10" customWidth="1"/>
    <col min="4" max="4" width="5.7109375" style="11" customWidth="1"/>
    <col min="5" max="5" width="4.140625" style="11" customWidth="1"/>
    <col min="6" max="15" width="2.7109375" style="11" customWidth="1"/>
    <col min="16" max="16" width="7.7109375" style="3" customWidth="1"/>
    <col min="17" max="20" width="2.7109375" style="11" customWidth="1"/>
    <col min="21" max="21" width="7.7109375" style="3" customWidth="1"/>
    <col min="22" max="22" width="6.7109375" style="3" customWidth="1"/>
    <col min="23" max="23" width="7.7109375" style="11" bestFit="1" customWidth="1"/>
    <col min="24" max="24" width="19.42578125" style="37" customWidth="1"/>
  </cols>
  <sheetData>
    <row r="1" spans="1:24" s="12" customFormat="1" ht="18" x14ac:dyDescent="0.25">
      <c r="A1" s="12" t="s">
        <v>646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32"/>
    </row>
    <row r="2" spans="1:24" s="14" customFormat="1" x14ac:dyDescent="0.2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33"/>
    </row>
    <row r="3" spans="1:24" s="17" customFormat="1" x14ac:dyDescent="0.2">
      <c r="A3" s="16" t="s">
        <v>1</v>
      </c>
      <c r="B3" s="40" t="s">
        <v>2</v>
      </c>
      <c r="C3" s="16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34"/>
    </row>
    <row r="4" spans="1:24" s="17" customFormat="1" x14ac:dyDescent="0.2">
      <c r="A4" s="16" t="s">
        <v>3</v>
      </c>
      <c r="B4" s="40">
        <v>9</v>
      </c>
      <c r="C4" s="16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34"/>
    </row>
    <row r="5" spans="1:24" s="19" customFormat="1" ht="15" x14ac:dyDescent="0.2"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35"/>
    </row>
    <row r="6" spans="1:24" s="17" customFormat="1" x14ac:dyDescent="0.2">
      <c r="A6" s="38" t="s">
        <v>4</v>
      </c>
      <c r="B6" s="39"/>
      <c r="C6" s="27" t="s">
        <v>5</v>
      </c>
      <c r="D6" s="27" t="s">
        <v>6</v>
      </c>
      <c r="E6" s="27" t="s">
        <v>7</v>
      </c>
      <c r="F6" s="29" t="s">
        <v>8</v>
      </c>
      <c r="G6" s="30"/>
      <c r="H6" s="30"/>
      <c r="I6" s="30"/>
      <c r="J6" s="30"/>
      <c r="K6" s="30"/>
      <c r="L6" s="30"/>
      <c r="M6" s="30"/>
      <c r="N6" s="30"/>
      <c r="O6" s="30"/>
      <c r="P6" s="31"/>
      <c r="Q6" s="29" t="s">
        <v>9</v>
      </c>
      <c r="R6" s="30"/>
      <c r="S6" s="30"/>
      <c r="T6" s="30"/>
      <c r="U6" s="31"/>
      <c r="V6" s="27" t="s">
        <v>10</v>
      </c>
      <c r="W6" s="27" t="s">
        <v>11</v>
      </c>
      <c r="X6" s="27" t="s">
        <v>12</v>
      </c>
    </row>
    <row r="7" spans="1:24" s="26" customFormat="1" x14ac:dyDescent="0.2">
      <c r="A7" s="22"/>
      <c r="B7" s="23"/>
      <c r="C7" s="24"/>
      <c r="D7" s="28"/>
      <c r="E7" s="28"/>
      <c r="F7" s="25" t="s">
        <v>13</v>
      </c>
      <c r="G7" s="25" t="s">
        <v>14</v>
      </c>
      <c r="H7" s="25" t="s">
        <v>15</v>
      </c>
      <c r="I7" s="25" t="s">
        <v>16</v>
      </c>
      <c r="J7" s="25" t="s">
        <v>17</v>
      </c>
      <c r="K7" s="25" t="s">
        <v>18</v>
      </c>
      <c r="L7" s="25" t="s">
        <v>19</v>
      </c>
      <c r="M7" s="25" t="s">
        <v>20</v>
      </c>
      <c r="N7" s="25" t="s">
        <v>21</v>
      </c>
      <c r="O7" s="25" t="s">
        <v>22</v>
      </c>
      <c r="P7" s="25" t="s">
        <v>23</v>
      </c>
      <c r="Q7" s="25" t="s">
        <v>13</v>
      </c>
      <c r="R7" s="25" t="s">
        <v>14</v>
      </c>
      <c r="S7" s="25" t="s">
        <v>15</v>
      </c>
      <c r="T7" s="25" t="s">
        <v>16</v>
      </c>
      <c r="U7" s="25" t="s">
        <v>23</v>
      </c>
      <c r="V7" s="28"/>
      <c r="W7" s="28"/>
      <c r="X7" s="36"/>
    </row>
    <row r="8" spans="1:24" x14ac:dyDescent="0.2">
      <c r="A8" s="49" t="s">
        <v>350</v>
      </c>
      <c r="B8" s="49" t="s">
        <v>351</v>
      </c>
      <c r="C8" s="49" t="s">
        <v>346</v>
      </c>
      <c r="D8" s="54">
        <v>9</v>
      </c>
      <c r="E8" s="55" t="s">
        <v>45</v>
      </c>
      <c r="F8" s="54">
        <v>2</v>
      </c>
      <c r="G8" s="54">
        <v>0</v>
      </c>
      <c r="H8" s="54">
        <v>2</v>
      </c>
      <c r="I8" s="54">
        <v>2</v>
      </c>
      <c r="J8" s="54">
        <v>2</v>
      </c>
      <c r="K8" s="54">
        <v>2</v>
      </c>
      <c r="L8" s="54">
        <v>2</v>
      </c>
      <c r="M8" s="54">
        <v>2</v>
      </c>
      <c r="N8" s="54">
        <v>2</v>
      </c>
      <c r="O8" s="54">
        <v>2</v>
      </c>
      <c r="P8" s="52">
        <f t="shared" ref="P8:P38" si="0">IF(AND(ISBLANK(F8),ISBLANK(G8),ISBLANK(H8),ISBLANK(I8),ISBLANK(J8),ISBLANK(K8),ISBLANK(L8),ISBLANK(M8),ISBLANK(N8),ISBLANK(O8)),"", SUM(F8:O8))</f>
        <v>18</v>
      </c>
      <c r="Q8" s="54">
        <v>7</v>
      </c>
      <c r="R8" s="54">
        <v>7</v>
      </c>
      <c r="S8" s="54">
        <v>7</v>
      </c>
      <c r="T8" s="54">
        <v>7</v>
      </c>
      <c r="U8" s="52">
        <f t="shared" ref="U8:U38" si="1">IF(AND(ISBLANK(Q8),ISBLANK(R8),ISBLANK(S8),ISBLANK(T8)),"", SUM(Q8:T8))</f>
        <v>28</v>
      </c>
      <c r="V8" s="52">
        <f t="shared" ref="V8:V38" si="2">IF(AND(ISNUMBER(P8),ISNUMBER(U8)),SUM(P8,U8),"")</f>
        <v>46</v>
      </c>
      <c r="W8" s="55" t="s">
        <v>352</v>
      </c>
      <c r="X8" s="49" t="s">
        <v>353</v>
      </c>
    </row>
    <row r="9" spans="1:24" x14ac:dyDescent="0.2">
      <c r="A9" s="49" t="s">
        <v>354</v>
      </c>
      <c r="B9" s="49" t="s">
        <v>355</v>
      </c>
      <c r="C9" s="49" t="s">
        <v>26</v>
      </c>
      <c r="D9" s="54">
        <v>9</v>
      </c>
      <c r="E9" s="55" t="s">
        <v>27</v>
      </c>
      <c r="F9" s="54">
        <v>2</v>
      </c>
      <c r="G9" s="54">
        <v>2</v>
      </c>
      <c r="H9" s="54">
        <v>2</v>
      </c>
      <c r="I9" s="54">
        <v>2</v>
      </c>
      <c r="J9" s="54">
        <v>2</v>
      </c>
      <c r="K9" s="54">
        <v>2</v>
      </c>
      <c r="L9" s="54">
        <v>2</v>
      </c>
      <c r="M9" s="54">
        <v>2</v>
      </c>
      <c r="N9" s="54">
        <v>2</v>
      </c>
      <c r="O9" s="54">
        <v>0</v>
      </c>
      <c r="P9" s="52">
        <f t="shared" si="0"/>
        <v>18</v>
      </c>
      <c r="Q9" s="54">
        <v>7</v>
      </c>
      <c r="R9" s="54">
        <v>7</v>
      </c>
      <c r="S9" s="54">
        <v>7</v>
      </c>
      <c r="T9" s="54">
        <v>7</v>
      </c>
      <c r="U9" s="52">
        <f t="shared" si="1"/>
        <v>28</v>
      </c>
      <c r="V9" s="52">
        <f t="shared" si="2"/>
        <v>46</v>
      </c>
      <c r="W9" s="55" t="s">
        <v>352</v>
      </c>
      <c r="X9" s="49" t="s">
        <v>356</v>
      </c>
    </row>
    <row r="10" spans="1:24" x14ac:dyDescent="0.2">
      <c r="A10" s="49" t="s">
        <v>357</v>
      </c>
      <c r="B10" s="49" t="s">
        <v>358</v>
      </c>
      <c r="C10" s="49" t="s">
        <v>26</v>
      </c>
      <c r="D10" s="54">
        <v>9</v>
      </c>
      <c r="E10" s="55" t="s">
        <v>27</v>
      </c>
      <c r="F10" s="54">
        <v>2</v>
      </c>
      <c r="G10" s="54">
        <v>2</v>
      </c>
      <c r="H10" s="54">
        <v>2</v>
      </c>
      <c r="I10" s="54">
        <v>2</v>
      </c>
      <c r="J10" s="54">
        <v>2</v>
      </c>
      <c r="K10" s="54">
        <v>2</v>
      </c>
      <c r="L10" s="54">
        <v>2</v>
      </c>
      <c r="M10" s="54">
        <v>2</v>
      </c>
      <c r="N10" s="54">
        <v>2</v>
      </c>
      <c r="O10" s="54">
        <v>0</v>
      </c>
      <c r="P10" s="52">
        <f t="shared" si="0"/>
        <v>18</v>
      </c>
      <c r="Q10" s="54">
        <v>7</v>
      </c>
      <c r="R10" s="54">
        <v>7</v>
      </c>
      <c r="S10" s="54">
        <v>7</v>
      </c>
      <c r="T10" s="54">
        <v>7</v>
      </c>
      <c r="U10" s="52">
        <f t="shared" si="1"/>
        <v>28</v>
      </c>
      <c r="V10" s="52">
        <f t="shared" si="2"/>
        <v>46</v>
      </c>
      <c r="W10" s="55" t="s">
        <v>352</v>
      </c>
      <c r="X10" s="49" t="s">
        <v>359</v>
      </c>
    </row>
    <row r="11" spans="1:24" x14ac:dyDescent="0.2">
      <c r="A11" s="49" t="s">
        <v>360</v>
      </c>
      <c r="B11" s="49" t="s">
        <v>361</v>
      </c>
      <c r="C11" s="49" t="s">
        <v>208</v>
      </c>
      <c r="D11" s="54">
        <v>9</v>
      </c>
      <c r="E11" s="55" t="s">
        <v>27</v>
      </c>
      <c r="F11" s="54">
        <v>2</v>
      </c>
      <c r="G11" s="54">
        <v>2</v>
      </c>
      <c r="H11" s="54">
        <v>2</v>
      </c>
      <c r="I11" s="54">
        <v>2</v>
      </c>
      <c r="J11" s="54">
        <v>2</v>
      </c>
      <c r="K11" s="54">
        <v>2</v>
      </c>
      <c r="L11" s="54">
        <v>2</v>
      </c>
      <c r="M11" s="54">
        <v>2</v>
      </c>
      <c r="N11" s="54">
        <v>2</v>
      </c>
      <c r="O11" s="54">
        <v>2</v>
      </c>
      <c r="P11" s="52">
        <f t="shared" si="0"/>
        <v>20</v>
      </c>
      <c r="Q11" s="54">
        <v>5</v>
      </c>
      <c r="R11" s="54">
        <v>3</v>
      </c>
      <c r="S11" s="54">
        <v>7</v>
      </c>
      <c r="T11" s="54">
        <v>6</v>
      </c>
      <c r="U11" s="52">
        <f t="shared" si="1"/>
        <v>21</v>
      </c>
      <c r="V11" s="52">
        <f t="shared" si="2"/>
        <v>41</v>
      </c>
      <c r="W11" s="55" t="s">
        <v>362</v>
      </c>
      <c r="X11" s="49" t="s">
        <v>206</v>
      </c>
    </row>
    <row r="12" spans="1:24" x14ac:dyDescent="0.2">
      <c r="A12" s="49" t="s">
        <v>210</v>
      </c>
      <c r="B12" s="49" t="s">
        <v>363</v>
      </c>
      <c r="C12" s="49" t="s">
        <v>26</v>
      </c>
      <c r="D12" s="54">
        <v>9</v>
      </c>
      <c r="E12" s="55" t="s">
        <v>27</v>
      </c>
      <c r="F12" s="54">
        <v>2</v>
      </c>
      <c r="G12" s="54">
        <v>2</v>
      </c>
      <c r="H12" s="54">
        <v>0</v>
      </c>
      <c r="I12" s="54">
        <v>2</v>
      </c>
      <c r="J12" s="54">
        <v>2</v>
      </c>
      <c r="K12" s="54">
        <v>2</v>
      </c>
      <c r="L12" s="54">
        <v>2</v>
      </c>
      <c r="M12" s="54">
        <v>1</v>
      </c>
      <c r="N12" s="54">
        <v>0</v>
      </c>
      <c r="O12" s="54">
        <v>0</v>
      </c>
      <c r="P12" s="52">
        <f t="shared" si="0"/>
        <v>13</v>
      </c>
      <c r="Q12" s="54">
        <v>7</v>
      </c>
      <c r="R12" s="54">
        <v>7</v>
      </c>
      <c r="S12" s="54">
        <v>7</v>
      </c>
      <c r="T12" s="54">
        <v>7</v>
      </c>
      <c r="U12" s="52">
        <f t="shared" si="1"/>
        <v>28</v>
      </c>
      <c r="V12" s="52">
        <f t="shared" si="2"/>
        <v>41</v>
      </c>
      <c r="W12" s="55" t="s">
        <v>362</v>
      </c>
      <c r="X12" s="49" t="s">
        <v>215</v>
      </c>
    </row>
    <row r="13" spans="1:24" x14ac:dyDescent="0.2">
      <c r="A13" s="49" t="s">
        <v>364</v>
      </c>
      <c r="B13" s="49" t="s">
        <v>82</v>
      </c>
      <c r="C13" s="49" t="s">
        <v>79</v>
      </c>
      <c r="D13" s="54">
        <v>9</v>
      </c>
      <c r="E13" s="55" t="s">
        <v>27</v>
      </c>
      <c r="F13" s="54">
        <v>2</v>
      </c>
      <c r="G13" s="54">
        <v>2</v>
      </c>
      <c r="H13" s="54">
        <v>2</v>
      </c>
      <c r="I13" s="54">
        <v>2</v>
      </c>
      <c r="J13" s="54">
        <v>1</v>
      </c>
      <c r="K13" s="54">
        <v>2</v>
      </c>
      <c r="L13" s="54">
        <v>1</v>
      </c>
      <c r="M13" s="54">
        <v>1</v>
      </c>
      <c r="N13" s="54">
        <v>0</v>
      </c>
      <c r="O13" s="54">
        <v>0</v>
      </c>
      <c r="P13" s="52">
        <f t="shared" si="0"/>
        <v>13</v>
      </c>
      <c r="Q13" s="54">
        <v>7</v>
      </c>
      <c r="R13" s="54">
        <v>6</v>
      </c>
      <c r="S13" s="54">
        <v>6</v>
      </c>
      <c r="T13" s="54">
        <v>7</v>
      </c>
      <c r="U13" s="52">
        <f t="shared" si="1"/>
        <v>26</v>
      </c>
      <c r="V13" s="52">
        <f t="shared" si="2"/>
        <v>39</v>
      </c>
      <c r="W13" s="55" t="s">
        <v>18</v>
      </c>
      <c r="X13" s="49" t="s">
        <v>365</v>
      </c>
    </row>
    <row r="14" spans="1:24" x14ac:dyDescent="0.2">
      <c r="A14" s="49" t="s">
        <v>366</v>
      </c>
      <c r="B14" s="49" t="s">
        <v>367</v>
      </c>
      <c r="C14" s="49" t="s">
        <v>346</v>
      </c>
      <c r="D14" s="54">
        <v>9</v>
      </c>
      <c r="E14" s="55" t="s">
        <v>45</v>
      </c>
      <c r="F14" s="54">
        <v>2</v>
      </c>
      <c r="G14" s="54">
        <v>2</v>
      </c>
      <c r="H14" s="54">
        <v>2</v>
      </c>
      <c r="I14" s="54">
        <v>2</v>
      </c>
      <c r="J14" s="54">
        <v>2</v>
      </c>
      <c r="K14" s="54">
        <v>2</v>
      </c>
      <c r="L14" s="54">
        <v>2</v>
      </c>
      <c r="M14" s="54">
        <v>0</v>
      </c>
      <c r="N14" s="54">
        <v>0</v>
      </c>
      <c r="O14" s="54">
        <v>2</v>
      </c>
      <c r="P14" s="52">
        <f t="shared" si="0"/>
        <v>16</v>
      </c>
      <c r="Q14" s="54">
        <v>1</v>
      </c>
      <c r="R14" s="54">
        <v>7</v>
      </c>
      <c r="S14" s="54">
        <v>7</v>
      </c>
      <c r="T14" s="54">
        <v>7</v>
      </c>
      <c r="U14" s="52">
        <f t="shared" si="1"/>
        <v>22</v>
      </c>
      <c r="V14" s="52">
        <f t="shared" si="2"/>
        <v>38</v>
      </c>
      <c r="W14" s="55" t="s">
        <v>19</v>
      </c>
      <c r="X14" s="49" t="s">
        <v>368</v>
      </c>
    </row>
    <row r="15" spans="1:24" x14ac:dyDescent="0.2">
      <c r="A15" s="49" t="s">
        <v>369</v>
      </c>
      <c r="B15" s="49" t="s">
        <v>370</v>
      </c>
      <c r="C15" s="49" t="s">
        <v>26</v>
      </c>
      <c r="D15" s="54">
        <v>9</v>
      </c>
      <c r="E15" s="55" t="s">
        <v>27</v>
      </c>
      <c r="F15" s="54">
        <v>2</v>
      </c>
      <c r="G15" s="54">
        <v>0</v>
      </c>
      <c r="H15" s="54">
        <v>2</v>
      </c>
      <c r="I15" s="54">
        <v>2</v>
      </c>
      <c r="J15" s="54">
        <v>2</v>
      </c>
      <c r="K15" s="54">
        <v>2</v>
      </c>
      <c r="L15" s="54">
        <v>2</v>
      </c>
      <c r="M15" s="54">
        <v>2</v>
      </c>
      <c r="N15" s="54">
        <v>0</v>
      </c>
      <c r="O15" s="54">
        <v>0</v>
      </c>
      <c r="P15" s="52">
        <f t="shared" si="0"/>
        <v>14</v>
      </c>
      <c r="Q15" s="54">
        <v>4</v>
      </c>
      <c r="R15" s="54">
        <v>6</v>
      </c>
      <c r="S15" s="54">
        <v>6</v>
      </c>
      <c r="T15" s="54">
        <v>7</v>
      </c>
      <c r="U15" s="52">
        <f t="shared" si="1"/>
        <v>23</v>
      </c>
      <c r="V15" s="52">
        <f t="shared" si="2"/>
        <v>37</v>
      </c>
      <c r="W15" s="55" t="s">
        <v>20</v>
      </c>
      <c r="X15" s="49" t="s">
        <v>359</v>
      </c>
    </row>
    <row r="16" spans="1:24" x14ac:dyDescent="0.2">
      <c r="A16" s="49" t="s">
        <v>371</v>
      </c>
      <c r="B16" s="49" t="s">
        <v>372</v>
      </c>
      <c r="C16" s="49" t="s">
        <v>49</v>
      </c>
      <c r="D16" s="54">
        <v>9</v>
      </c>
      <c r="E16" s="55" t="s">
        <v>27</v>
      </c>
      <c r="F16" s="54">
        <v>0</v>
      </c>
      <c r="G16" s="54">
        <v>2</v>
      </c>
      <c r="H16" s="54">
        <v>2</v>
      </c>
      <c r="I16" s="54">
        <v>0</v>
      </c>
      <c r="J16" s="54">
        <v>1</v>
      </c>
      <c r="K16" s="54">
        <v>0</v>
      </c>
      <c r="L16" s="54">
        <v>2</v>
      </c>
      <c r="M16" s="54">
        <v>1</v>
      </c>
      <c r="N16" s="54">
        <v>0</v>
      </c>
      <c r="O16" s="54">
        <v>0</v>
      </c>
      <c r="P16" s="52">
        <f t="shared" si="0"/>
        <v>8</v>
      </c>
      <c r="Q16" s="54">
        <v>7</v>
      </c>
      <c r="R16" s="54">
        <v>7</v>
      </c>
      <c r="S16" s="54">
        <v>7</v>
      </c>
      <c r="T16" s="54">
        <v>7</v>
      </c>
      <c r="U16" s="52">
        <f t="shared" si="1"/>
        <v>28</v>
      </c>
      <c r="V16" s="52">
        <f t="shared" si="2"/>
        <v>36</v>
      </c>
      <c r="W16" s="55" t="s">
        <v>373</v>
      </c>
      <c r="X16" s="49" t="s">
        <v>50</v>
      </c>
    </row>
    <row r="17" spans="1:24" x14ac:dyDescent="0.2">
      <c r="A17" s="49" t="s">
        <v>24</v>
      </c>
      <c r="B17" s="49" t="s">
        <v>374</v>
      </c>
      <c r="C17" s="49" t="s">
        <v>161</v>
      </c>
      <c r="D17" s="54">
        <v>9</v>
      </c>
      <c r="E17" s="55" t="s">
        <v>45</v>
      </c>
      <c r="F17" s="54">
        <v>2</v>
      </c>
      <c r="G17" s="54">
        <v>2</v>
      </c>
      <c r="H17" s="54">
        <v>2</v>
      </c>
      <c r="I17" s="54">
        <v>2</v>
      </c>
      <c r="J17" s="54">
        <v>1</v>
      </c>
      <c r="K17" s="54">
        <v>2</v>
      </c>
      <c r="L17" s="54">
        <v>2</v>
      </c>
      <c r="M17" s="54">
        <v>2</v>
      </c>
      <c r="N17" s="54">
        <v>0</v>
      </c>
      <c r="O17" s="54">
        <v>0</v>
      </c>
      <c r="P17" s="52">
        <f t="shared" si="0"/>
        <v>15</v>
      </c>
      <c r="Q17" s="54">
        <v>7</v>
      </c>
      <c r="R17" s="54">
        <v>7</v>
      </c>
      <c r="S17" s="54">
        <v>0</v>
      </c>
      <c r="T17" s="54">
        <v>7</v>
      </c>
      <c r="U17" s="52">
        <f t="shared" si="1"/>
        <v>21</v>
      </c>
      <c r="V17" s="52">
        <f t="shared" si="2"/>
        <v>36</v>
      </c>
      <c r="W17" s="55" t="s">
        <v>373</v>
      </c>
      <c r="X17" s="49" t="s">
        <v>375</v>
      </c>
    </row>
    <row r="18" spans="1:24" x14ac:dyDescent="0.2">
      <c r="A18" s="49" t="s">
        <v>376</v>
      </c>
      <c r="B18" s="49" t="s">
        <v>377</v>
      </c>
      <c r="C18" s="49" t="s">
        <v>49</v>
      </c>
      <c r="D18" s="54">
        <v>9</v>
      </c>
      <c r="E18" s="55" t="s">
        <v>27</v>
      </c>
      <c r="F18" s="54">
        <v>2</v>
      </c>
      <c r="G18" s="54">
        <v>2</v>
      </c>
      <c r="H18" s="54">
        <v>2</v>
      </c>
      <c r="I18" s="54">
        <v>0</v>
      </c>
      <c r="J18" s="54">
        <v>1</v>
      </c>
      <c r="K18" s="54">
        <v>2</v>
      </c>
      <c r="L18" s="54">
        <v>2</v>
      </c>
      <c r="M18" s="54">
        <v>2</v>
      </c>
      <c r="N18" s="54">
        <v>2</v>
      </c>
      <c r="O18" s="54">
        <v>0</v>
      </c>
      <c r="P18" s="52">
        <f t="shared" si="0"/>
        <v>15</v>
      </c>
      <c r="Q18" s="54">
        <v>7</v>
      </c>
      <c r="R18" s="54">
        <v>7</v>
      </c>
      <c r="S18" s="54">
        <v>0</v>
      </c>
      <c r="T18" s="54">
        <v>6</v>
      </c>
      <c r="U18" s="52">
        <f t="shared" si="1"/>
        <v>20</v>
      </c>
      <c r="V18" s="52">
        <f t="shared" si="2"/>
        <v>35</v>
      </c>
      <c r="W18" s="55" t="s">
        <v>378</v>
      </c>
      <c r="X18" s="49" t="s">
        <v>50</v>
      </c>
    </row>
    <row r="19" spans="1:24" x14ac:dyDescent="0.2">
      <c r="A19" s="49" t="s">
        <v>379</v>
      </c>
      <c r="B19" s="49" t="s">
        <v>380</v>
      </c>
      <c r="C19" s="49" t="s">
        <v>161</v>
      </c>
      <c r="D19" s="54">
        <v>9</v>
      </c>
      <c r="E19" s="55" t="s">
        <v>45</v>
      </c>
      <c r="F19" s="54">
        <v>2</v>
      </c>
      <c r="G19" s="54">
        <v>0</v>
      </c>
      <c r="H19" s="54">
        <v>2</v>
      </c>
      <c r="I19" s="54">
        <v>2</v>
      </c>
      <c r="J19" s="54">
        <v>1</v>
      </c>
      <c r="K19" s="54">
        <v>0</v>
      </c>
      <c r="L19" s="54">
        <v>1</v>
      </c>
      <c r="M19" s="54">
        <v>2</v>
      </c>
      <c r="N19" s="54">
        <v>0</v>
      </c>
      <c r="O19" s="54">
        <v>0</v>
      </c>
      <c r="P19" s="52">
        <f t="shared" si="0"/>
        <v>10</v>
      </c>
      <c r="Q19" s="54">
        <v>4</v>
      </c>
      <c r="R19" s="54">
        <v>7</v>
      </c>
      <c r="S19" s="54">
        <v>7</v>
      </c>
      <c r="T19" s="54">
        <v>6</v>
      </c>
      <c r="U19" s="52">
        <f t="shared" si="1"/>
        <v>24</v>
      </c>
      <c r="V19" s="52">
        <f t="shared" si="2"/>
        <v>34</v>
      </c>
      <c r="W19" s="55" t="s">
        <v>381</v>
      </c>
      <c r="X19" s="49" t="s">
        <v>375</v>
      </c>
    </row>
    <row r="20" spans="1:24" x14ac:dyDescent="0.2">
      <c r="A20" s="53" t="s">
        <v>382</v>
      </c>
      <c r="B20" s="49" t="s">
        <v>383</v>
      </c>
      <c r="C20" s="49" t="s">
        <v>49</v>
      </c>
      <c r="D20" s="54">
        <v>9</v>
      </c>
      <c r="E20" s="55" t="s">
        <v>27</v>
      </c>
      <c r="F20" s="54">
        <v>2</v>
      </c>
      <c r="G20" s="54">
        <v>2</v>
      </c>
      <c r="H20" s="54">
        <v>0</v>
      </c>
      <c r="I20" s="54">
        <v>2</v>
      </c>
      <c r="J20" s="54">
        <v>2</v>
      </c>
      <c r="K20" s="54">
        <v>2</v>
      </c>
      <c r="L20" s="54">
        <v>0</v>
      </c>
      <c r="M20" s="54">
        <v>2</v>
      </c>
      <c r="N20" s="54">
        <v>2</v>
      </c>
      <c r="O20" s="54">
        <v>0</v>
      </c>
      <c r="P20" s="52">
        <f t="shared" si="0"/>
        <v>14</v>
      </c>
      <c r="Q20" s="54">
        <v>6</v>
      </c>
      <c r="R20" s="54">
        <v>7</v>
      </c>
      <c r="S20" s="54">
        <v>1</v>
      </c>
      <c r="T20" s="54">
        <v>6</v>
      </c>
      <c r="U20" s="52">
        <f t="shared" si="1"/>
        <v>20</v>
      </c>
      <c r="V20" s="52">
        <f t="shared" si="2"/>
        <v>34</v>
      </c>
      <c r="W20" s="55" t="s">
        <v>381</v>
      </c>
      <c r="X20" s="49" t="s">
        <v>219</v>
      </c>
    </row>
    <row r="21" spans="1:24" x14ac:dyDescent="0.2">
      <c r="A21" s="49" t="s">
        <v>384</v>
      </c>
      <c r="B21" s="49" t="s">
        <v>385</v>
      </c>
      <c r="C21" s="49" t="s">
        <v>26</v>
      </c>
      <c r="D21" s="54">
        <v>9</v>
      </c>
      <c r="E21" s="55" t="s">
        <v>27</v>
      </c>
      <c r="F21" s="54">
        <v>2</v>
      </c>
      <c r="G21" s="54">
        <v>0</v>
      </c>
      <c r="H21" s="54">
        <v>0</v>
      </c>
      <c r="I21" s="54">
        <v>0</v>
      </c>
      <c r="J21" s="54">
        <v>2</v>
      </c>
      <c r="K21" s="54">
        <v>0</v>
      </c>
      <c r="L21" s="54">
        <v>0</v>
      </c>
      <c r="M21" s="54">
        <v>2</v>
      </c>
      <c r="N21" s="54">
        <v>2</v>
      </c>
      <c r="O21" s="54">
        <v>0</v>
      </c>
      <c r="P21" s="52">
        <f t="shared" si="0"/>
        <v>8</v>
      </c>
      <c r="Q21" s="54">
        <v>5</v>
      </c>
      <c r="R21" s="54">
        <v>6</v>
      </c>
      <c r="S21" s="54">
        <v>5</v>
      </c>
      <c r="T21" s="54">
        <v>7</v>
      </c>
      <c r="U21" s="52">
        <f t="shared" si="1"/>
        <v>23</v>
      </c>
      <c r="V21" s="52">
        <f t="shared" si="2"/>
        <v>31</v>
      </c>
      <c r="W21" s="55" t="s">
        <v>386</v>
      </c>
      <c r="X21" s="49" t="s">
        <v>215</v>
      </c>
    </row>
    <row r="22" spans="1:24" x14ac:dyDescent="0.2">
      <c r="A22" s="49" t="s">
        <v>59</v>
      </c>
      <c r="B22" s="49" t="s">
        <v>387</v>
      </c>
      <c r="C22" s="49" t="s">
        <v>26</v>
      </c>
      <c r="D22" s="54">
        <v>9</v>
      </c>
      <c r="E22" s="55" t="s">
        <v>27</v>
      </c>
      <c r="F22" s="54">
        <v>2</v>
      </c>
      <c r="G22" s="54">
        <v>2</v>
      </c>
      <c r="H22" s="54">
        <v>2</v>
      </c>
      <c r="I22" s="54">
        <v>2</v>
      </c>
      <c r="J22" s="54">
        <v>2</v>
      </c>
      <c r="K22" s="54">
        <v>2</v>
      </c>
      <c r="L22" s="54">
        <v>2</v>
      </c>
      <c r="M22" s="54">
        <v>2</v>
      </c>
      <c r="N22" s="54">
        <v>0</v>
      </c>
      <c r="O22" s="54">
        <v>2</v>
      </c>
      <c r="P22" s="52">
        <f t="shared" si="0"/>
        <v>18</v>
      </c>
      <c r="Q22" s="54">
        <v>4</v>
      </c>
      <c r="R22" s="54">
        <v>3</v>
      </c>
      <c r="S22" s="54">
        <v>0</v>
      </c>
      <c r="T22" s="54">
        <v>6</v>
      </c>
      <c r="U22" s="52">
        <f t="shared" si="1"/>
        <v>13</v>
      </c>
      <c r="V22" s="52">
        <f t="shared" si="2"/>
        <v>31</v>
      </c>
      <c r="W22" s="55" t="s">
        <v>386</v>
      </c>
      <c r="X22" s="49" t="s">
        <v>356</v>
      </c>
    </row>
    <row r="23" spans="1:24" x14ac:dyDescent="0.2">
      <c r="A23" s="49" t="s">
        <v>388</v>
      </c>
      <c r="B23" s="49" t="s">
        <v>389</v>
      </c>
      <c r="C23" s="49" t="s">
        <v>49</v>
      </c>
      <c r="D23" s="54">
        <v>9</v>
      </c>
      <c r="E23" s="55" t="s">
        <v>27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2</v>
      </c>
      <c r="L23" s="54">
        <v>2</v>
      </c>
      <c r="M23" s="54">
        <v>2</v>
      </c>
      <c r="N23" s="54">
        <v>0</v>
      </c>
      <c r="O23" s="54">
        <v>0</v>
      </c>
      <c r="P23" s="52">
        <f t="shared" si="0"/>
        <v>6</v>
      </c>
      <c r="Q23" s="54">
        <v>7</v>
      </c>
      <c r="R23" s="54">
        <v>4</v>
      </c>
      <c r="S23" s="54">
        <v>7</v>
      </c>
      <c r="T23" s="54">
        <v>7</v>
      </c>
      <c r="U23" s="52">
        <f t="shared" si="1"/>
        <v>25</v>
      </c>
      <c r="V23" s="52">
        <f t="shared" si="2"/>
        <v>31</v>
      </c>
      <c r="W23" s="55" t="s">
        <v>386</v>
      </c>
      <c r="X23" s="49" t="s">
        <v>50</v>
      </c>
    </row>
    <row r="24" spans="1:24" x14ac:dyDescent="0.2">
      <c r="A24" s="49" t="s">
        <v>390</v>
      </c>
      <c r="B24" s="49" t="s">
        <v>391</v>
      </c>
      <c r="C24" s="49" t="s">
        <v>65</v>
      </c>
      <c r="D24" s="54">
        <v>9</v>
      </c>
      <c r="E24" s="55" t="s">
        <v>27</v>
      </c>
      <c r="F24" s="54">
        <v>2</v>
      </c>
      <c r="G24" s="54">
        <v>0</v>
      </c>
      <c r="H24" s="54">
        <v>0</v>
      </c>
      <c r="I24" s="54">
        <v>2</v>
      </c>
      <c r="J24" s="54">
        <v>2</v>
      </c>
      <c r="K24" s="54">
        <v>0</v>
      </c>
      <c r="L24" s="54">
        <v>2</v>
      </c>
      <c r="M24" s="54">
        <v>0</v>
      </c>
      <c r="N24" s="54">
        <v>0</v>
      </c>
      <c r="O24" s="54">
        <v>0</v>
      </c>
      <c r="P24" s="52">
        <f t="shared" si="0"/>
        <v>8</v>
      </c>
      <c r="Q24" s="54">
        <v>7</v>
      </c>
      <c r="R24" s="54">
        <v>0</v>
      </c>
      <c r="S24" s="54">
        <v>7</v>
      </c>
      <c r="T24" s="54">
        <v>7</v>
      </c>
      <c r="U24" s="52">
        <f t="shared" si="1"/>
        <v>21</v>
      </c>
      <c r="V24" s="52">
        <f t="shared" si="2"/>
        <v>29</v>
      </c>
      <c r="W24" s="55" t="s">
        <v>392</v>
      </c>
      <c r="X24" s="49" t="s">
        <v>393</v>
      </c>
    </row>
    <row r="25" spans="1:24" x14ac:dyDescent="0.2">
      <c r="A25" s="50" t="s">
        <v>394</v>
      </c>
      <c r="B25" s="50" t="s">
        <v>395</v>
      </c>
      <c r="C25" s="50" t="s">
        <v>26</v>
      </c>
      <c r="D25" s="54">
        <v>9</v>
      </c>
      <c r="E25" s="55" t="s">
        <v>27</v>
      </c>
      <c r="F25" s="54">
        <v>2</v>
      </c>
      <c r="G25" s="54">
        <v>0</v>
      </c>
      <c r="H25" s="54">
        <v>2</v>
      </c>
      <c r="I25" s="54">
        <v>2</v>
      </c>
      <c r="J25" s="54">
        <v>2</v>
      </c>
      <c r="K25" s="54">
        <v>2</v>
      </c>
      <c r="L25" s="54">
        <v>2</v>
      </c>
      <c r="M25" s="54">
        <v>1</v>
      </c>
      <c r="N25" s="54">
        <v>0</v>
      </c>
      <c r="O25" s="54">
        <v>0</v>
      </c>
      <c r="P25" s="52">
        <f t="shared" si="0"/>
        <v>13</v>
      </c>
      <c r="Q25" s="54">
        <v>7</v>
      </c>
      <c r="R25" s="54">
        <v>1</v>
      </c>
      <c r="S25" s="54">
        <v>0</v>
      </c>
      <c r="T25" s="54">
        <v>7</v>
      </c>
      <c r="U25" s="52">
        <f t="shared" si="1"/>
        <v>15</v>
      </c>
      <c r="V25" s="52">
        <f t="shared" si="2"/>
        <v>28</v>
      </c>
      <c r="W25" s="55" t="s">
        <v>396</v>
      </c>
      <c r="X25" s="49" t="s">
        <v>215</v>
      </c>
    </row>
    <row r="26" spans="1:24" x14ac:dyDescent="0.2">
      <c r="A26" s="49" t="s">
        <v>397</v>
      </c>
      <c r="B26" s="49" t="s">
        <v>398</v>
      </c>
      <c r="C26" s="49" t="s">
        <v>26</v>
      </c>
      <c r="D26" s="54">
        <v>9</v>
      </c>
      <c r="E26" s="55" t="s">
        <v>27</v>
      </c>
      <c r="F26" s="54">
        <v>2</v>
      </c>
      <c r="G26" s="54">
        <v>2</v>
      </c>
      <c r="H26" s="54">
        <v>2</v>
      </c>
      <c r="I26" s="54">
        <v>0</v>
      </c>
      <c r="J26" s="54">
        <v>2</v>
      </c>
      <c r="K26" s="54">
        <v>0</v>
      </c>
      <c r="L26" s="54">
        <v>2</v>
      </c>
      <c r="M26" s="54">
        <v>2</v>
      </c>
      <c r="N26" s="54">
        <v>0</v>
      </c>
      <c r="O26" s="54">
        <v>2</v>
      </c>
      <c r="P26" s="52">
        <f t="shared" si="0"/>
        <v>14</v>
      </c>
      <c r="Q26" s="54">
        <v>7</v>
      </c>
      <c r="R26" s="54">
        <v>0</v>
      </c>
      <c r="S26" s="54">
        <v>0</v>
      </c>
      <c r="T26" s="54">
        <v>7</v>
      </c>
      <c r="U26" s="52">
        <f t="shared" si="1"/>
        <v>14</v>
      </c>
      <c r="V26" s="52">
        <f t="shared" si="2"/>
        <v>28</v>
      </c>
      <c r="W26" s="55" t="s">
        <v>396</v>
      </c>
      <c r="X26" s="49" t="s">
        <v>359</v>
      </c>
    </row>
    <row r="27" spans="1:24" x14ac:dyDescent="0.2">
      <c r="A27" s="49" t="s">
        <v>399</v>
      </c>
      <c r="B27" s="49" t="s">
        <v>400</v>
      </c>
      <c r="C27" s="49" t="s">
        <v>49</v>
      </c>
      <c r="D27" s="54">
        <v>9</v>
      </c>
      <c r="E27" s="55" t="s">
        <v>27</v>
      </c>
      <c r="F27" s="54">
        <v>2</v>
      </c>
      <c r="G27" s="54">
        <v>0</v>
      </c>
      <c r="H27" s="54">
        <v>2</v>
      </c>
      <c r="I27" s="54">
        <v>0</v>
      </c>
      <c r="J27" s="54">
        <v>2</v>
      </c>
      <c r="K27" s="54">
        <v>0</v>
      </c>
      <c r="L27" s="54">
        <v>2</v>
      </c>
      <c r="M27" s="54">
        <v>0</v>
      </c>
      <c r="N27" s="54">
        <v>2</v>
      </c>
      <c r="O27" s="54">
        <v>2</v>
      </c>
      <c r="P27" s="52">
        <f t="shared" si="0"/>
        <v>12</v>
      </c>
      <c r="Q27" s="54">
        <v>4</v>
      </c>
      <c r="R27" s="54">
        <v>0</v>
      </c>
      <c r="S27" s="54">
        <v>5</v>
      </c>
      <c r="T27" s="54">
        <v>6</v>
      </c>
      <c r="U27" s="52">
        <f t="shared" si="1"/>
        <v>15</v>
      </c>
      <c r="V27" s="52">
        <f t="shared" si="2"/>
        <v>27</v>
      </c>
      <c r="W27" s="55" t="s">
        <v>401</v>
      </c>
      <c r="X27" s="49" t="s">
        <v>219</v>
      </c>
    </row>
    <row r="28" spans="1:24" x14ac:dyDescent="0.2">
      <c r="A28" s="49" t="s">
        <v>402</v>
      </c>
      <c r="B28" s="49" t="s">
        <v>403</v>
      </c>
      <c r="C28" s="49" t="s">
        <v>26</v>
      </c>
      <c r="D28" s="54">
        <v>9</v>
      </c>
      <c r="E28" s="55" t="s">
        <v>27</v>
      </c>
      <c r="F28" s="54">
        <v>2</v>
      </c>
      <c r="G28" s="54">
        <v>0</v>
      </c>
      <c r="H28" s="54">
        <v>2</v>
      </c>
      <c r="I28" s="54">
        <v>0</v>
      </c>
      <c r="J28" s="54">
        <v>2</v>
      </c>
      <c r="K28" s="54">
        <v>2</v>
      </c>
      <c r="L28" s="54">
        <v>2</v>
      </c>
      <c r="M28" s="54">
        <v>2</v>
      </c>
      <c r="N28" s="54">
        <v>0</v>
      </c>
      <c r="O28" s="54">
        <v>0</v>
      </c>
      <c r="P28" s="52">
        <f t="shared" si="0"/>
        <v>12</v>
      </c>
      <c r="Q28" s="54">
        <v>5</v>
      </c>
      <c r="R28" s="54">
        <v>3</v>
      </c>
      <c r="S28" s="54">
        <v>0</v>
      </c>
      <c r="T28" s="54">
        <v>7</v>
      </c>
      <c r="U28" s="52">
        <f t="shared" si="1"/>
        <v>15</v>
      </c>
      <c r="V28" s="52">
        <f t="shared" si="2"/>
        <v>27</v>
      </c>
      <c r="W28" s="55" t="s">
        <v>401</v>
      </c>
      <c r="X28" s="49" t="s">
        <v>215</v>
      </c>
    </row>
    <row r="29" spans="1:24" x14ac:dyDescent="0.2">
      <c r="A29" s="49" t="s">
        <v>339</v>
      </c>
      <c r="B29" s="49" t="s">
        <v>404</v>
      </c>
      <c r="C29" s="49" t="s">
        <v>115</v>
      </c>
      <c r="D29" s="54">
        <v>9</v>
      </c>
      <c r="E29" s="55" t="s">
        <v>45</v>
      </c>
      <c r="F29" s="54">
        <v>2</v>
      </c>
      <c r="G29" s="54">
        <v>2</v>
      </c>
      <c r="H29" s="54">
        <v>2</v>
      </c>
      <c r="I29" s="54">
        <v>2</v>
      </c>
      <c r="J29" s="54">
        <v>0</v>
      </c>
      <c r="K29" s="54">
        <v>2</v>
      </c>
      <c r="L29" s="54">
        <v>2</v>
      </c>
      <c r="M29" s="54">
        <v>0</v>
      </c>
      <c r="N29" s="54">
        <v>0</v>
      </c>
      <c r="O29" s="54">
        <v>0</v>
      </c>
      <c r="P29" s="52">
        <f t="shared" si="0"/>
        <v>12</v>
      </c>
      <c r="Q29" s="54">
        <v>5</v>
      </c>
      <c r="R29" s="54">
        <v>3</v>
      </c>
      <c r="S29" s="54">
        <v>0</v>
      </c>
      <c r="T29" s="54">
        <v>6</v>
      </c>
      <c r="U29" s="52">
        <f t="shared" si="1"/>
        <v>14</v>
      </c>
      <c r="V29" s="52">
        <f t="shared" si="2"/>
        <v>26</v>
      </c>
      <c r="W29" s="55" t="s">
        <v>266</v>
      </c>
      <c r="X29" s="49" t="s">
        <v>405</v>
      </c>
    </row>
    <row r="30" spans="1:24" x14ac:dyDescent="0.2">
      <c r="A30" s="49" t="s">
        <v>406</v>
      </c>
      <c r="B30" s="49" t="s">
        <v>407</v>
      </c>
      <c r="C30" s="49" t="s">
        <v>115</v>
      </c>
      <c r="D30" s="54">
        <v>9</v>
      </c>
      <c r="E30" s="55" t="s">
        <v>45</v>
      </c>
      <c r="F30" s="54">
        <v>2</v>
      </c>
      <c r="G30" s="54">
        <v>0</v>
      </c>
      <c r="H30" s="54">
        <v>2</v>
      </c>
      <c r="I30" s="54">
        <v>0</v>
      </c>
      <c r="J30" s="54">
        <v>1</v>
      </c>
      <c r="K30" s="54">
        <v>0</v>
      </c>
      <c r="L30" s="54">
        <v>2</v>
      </c>
      <c r="M30" s="54">
        <v>1</v>
      </c>
      <c r="N30" s="54">
        <v>2</v>
      </c>
      <c r="O30" s="54">
        <v>0</v>
      </c>
      <c r="P30" s="52">
        <f t="shared" si="0"/>
        <v>10</v>
      </c>
      <c r="Q30" s="54">
        <v>1</v>
      </c>
      <c r="R30" s="54">
        <v>7</v>
      </c>
      <c r="S30" s="54">
        <v>1</v>
      </c>
      <c r="T30" s="54">
        <v>7</v>
      </c>
      <c r="U30" s="52">
        <f t="shared" si="1"/>
        <v>16</v>
      </c>
      <c r="V30" s="52">
        <f t="shared" si="2"/>
        <v>26</v>
      </c>
      <c r="W30" s="55" t="s">
        <v>266</v>
      </c>
      <c r="X30" s="49" t="s">
        <v>405</v>
      </c>
    </row>
    <row r="31" spans="1:24" x14ac:dyDescent="0.2">
      <c r="A31" s="49" t="s">
        <v>408</v>
      </c>
      <c r="B31" s="49" t="s">
        <v>409</v>
      </c>
      <c r="C31" s="49" t="s">
        <v>69</v>
      </c>
      <c r="D31" s="54">
        <v>9</v>
      </c>
      <c r="E31" s="55" t="s">
        <v>27</v>
      </c>
      <c r="F31" s="54">
        <v>2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2</v>
      </c>
      <c r="M31" s="54">
        <v>0</v>
      </c>
      <c r="N31" s="54">
        <v>0</v>
      </c>
      <c r="O31" s="54">
        <v>0</v>
      </c>
      <c r="P31" s="52">
        <f t="shared" si="0"/>
        <v>4</v>
      </c>
      <c r="Q31" s="54">
        <v>5</v>
      </c>
      <c r="R31" s="54">
        <v>4</v>
      </c>
      <c r="S31" s="54">
        <v>3</v>
      </c>
      <c r="T31" s="54">
        <v>7</v>
      </c>
      <c r="U31" s="52">
        <f t="shared" si="1"/>
        <v>19</v>
      </c>
      <c r="V31" s="52">
        <f t="shared" si="2"/>
        <v>23</v>
      </c>
      <c r="W31" s="55" t="s">
        <v>410</v>
      </c>
      <c r="X31" s="49" t="s">
        <v>296</v>
      </c>
    </row>
    <row r="32" spans="1:24" x14ac:dyDescent="0.2">
      <c r="A32" s="49" t="s">
        <v>411</v>
      </c>
      <c r="B32" s="49" t="s">
        <v>412</v>
      </c>
      <c r="C32" s="49" t="s">
        <v>165</v>
      </c>
      <c r="D32" s="54">
        <v>9</v>
      </c>
      <c r="E32" s="55" t="s">
        <v>45</v>
      </c>
      <c r="F32" s="54">
        <v>2</v>
      </c>
      <c r="G32" s="54">
        <v>0</v>
      </c>
      <c r="H32" s="54">
        <v>0</v>
      </c>
      <c r="I32" s="54">
        <v>0</v>
      </c>
      <c r="J32" s="54">
        <v>1</v>
      </c>
      <c r="K32" s="54">
        <v>2</v>
      </c>
      <c r="L32" s="54">
        <v>0</v>
      </c>
      <c r="M32" s="54">
        <v>0</v>
      </c>
      <c r="N32" s="54">
        <v>0</v>
      </c>
      <c r="O32" s="54">
        <v>0</v>
      </c>
      <c r="P32" s="52">
        <f t="shared" si="0"/>
        <v>5</v>
      </c>
      <c r="Q32" s="54">
        <v>7</v>
      </c>
      <c r="R32" s="54">
        <v>3</v>
      </c>
      <c r="S32" s="54">
        <v>0</v>
      </c>
      <c r="T32" s="54">
        <v>7</v>
      </c>
      <c r="U32" s="52">
        <f t="shared" si="1"/>
        <v>17</v>
      </c>
      <c r="V32" s="52">
        <f t="shared" si="2"/>
        <v>22</v>
      </c>
      <c r="W32" s="55" t="s">
        <v>413</v>
      </c>
      <c r="X32" s="49" t="s">
        <v>414</v>
      </c>
    </row>
    <row r="33" spans="1:24" x14ac:dyDescent="0.2">
      <c r="A33" s="49" t="s">
        <v>415</v>
      </c>
      <c r="B33" s="49" t="s">
        <v>416</v>
      </c>
      <c r="C33" s="49" t="s">
        <v>196</v>
      </c>
      <c r="D33" s="54">
        <v>9</v>
      </c>
      <c r="E33" s="55" t="s">
        <v>45</v>
      </c>
      <c r="F33" s="54">
        <v>2</v>
      </c>
      <c r="G33" s="54">
        <v>0</v>
      </c>
      <c r="H33" s="54">
        <v>0</v>
      </c>
      <c r="I33" s="54">
        <v>0</v>
      </c>
      <c r="J33" s="54">
        <v>1</v>
      </c>
      <c r="K33" s="54">
        <v>0</v>
      </c>
      <c r="L33" s="54">
        <v>2</v>
      </c>
      <c r="M33" s="54">
        <v>0</v>
      </c>
      <c r="N33" s="54">
        <v>0</v>
      </c>
      <c r="O33" s="54">
        <v>0</v>
      </c>
      <c r="P33" s="52">
        <f t="shared" si="0"/>
        <v>5</v>
      </c>
      <c r="Q33" s="54">
        <v>3</v>
      </c>
      <c r="R33" s="54">
        <v>0</v>
      </c>
      <c r="S33" s="54">
        <v>7</v>
      </c>
      <c r="T33" s="54">
        <v>7</v>
      </c>
      <c r="U33" s="52">
        <f t="shared" si="1"/>
        <v>17</v>
      </c>
      <c r="V33" s="52">
        <f t="shared" si="2"/>
        <v>22</v>
      </c>
      <c r="W33" s="55" t="s">
        <v>413</v>
      </c>
      <c r="X33" s="49" t="s">
        <v>198</v>
      </c>
    </row>
    <row r="34" spans="1:24" x14ac:dyDescent="0.2">
      <c r="A34" s="49" t="s">
        <v>350</v>
      </c>
      <c r="B34" s="49" t="s">
        <v>417</v>
      </c>
      <c r="C34" s="49" t="s">
        <v>196</v>
      </c>
      <c r="D34" s="54">
        <v>9</v>
      </c>
      <c r="E34" s="55" t="s">
        <v>45</v>
      </c>
      <c r="F34" s="54">
        <v>0</v>
      </c>
      <c r="G34" s="54">
        <v>0</v>
      </c>
      <c r="H34" s="54">
        <v>0</v>
      </c>
      <c r="I34" s="54">
        <v>2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2">
        <f t="shared" si="0"/>
        <v>2</v>
      </c>
      <c r="Q34" s="54">
        <v>7</v>
      </c>
      <c r="R34" s="54">
        <v>4</v>
      </c>
      <c r="S34" s="54">
        <v>1</v>
      </c>
      <c r="T34" s="54">
        <v>6</v>
      </c>
      <c r="U34" s="52">
        <f t="shared" si="1"/>
        <v>18</v>
      </c>
      <c r="V34" s="52">
        <f t="shared" si="2"/>
        <v>20</v>
      </c>
      <c r="W34" s="55" t="s">
        <v>418</v>
      </c>
      <c r="X34" s="49" t="s">
        <v>419</v>
      </c>
    </row>
    <row r="35" spans="1:24" x14ac:dyDescent="0.2">
      <c r="A35" s="49" t="s">
        <v>420</v>
      </c>
      <c r="B35" s="49" t="s">
        <v>421</v>
      </c>
      <c r="C35" s="49" t="s">
        <v>26</v>
      </c>
      <c r="D35" s="54">
        <v>9</v>
      </c>
      <c r="E35" s="55" t="s">
        <v>27</v>
      </c>
      <c r="F35" s="54">
        <v>2</v>
      </c>
      <c r="G35" s="54">
        <v>0</v>
      </c>
      <c r="H35" s="54">
        <v>0</v>
      </c>
      <c r="I35" s="54">
        <v>2</v>
      </c>
      <c r="J35" s="54">
        <v>2</v>
      </c>
      <c r="K35" s="54">
        <v>0</v>
      </c>
      <c r="L35" s="54">
        <v>2</v>
      </c>
      <c r="M35" s="54">
        <v>1</v>
      </c>
      <c r="N35" s="54">
        <v>0</v>
      </c>
      <c r="O35" s="54">
        <v>0</v>
      </c>
      <c r="P35" s="52">
        <f t="shared" si="0"/>
        <v>9</v>
      </c>
      <c r="Q35" s="54">
        <v>0</v>
      </c>
      <c r="R35" s="54">
        <v>3</v>
      </c>
      <c r="S35" s="54">
        <v>1</v>
      </c>
      <c r="T35" s="54">
        <v>7</v>
      </c>
      <c r="U35" s="52">
        <f t="shared" si="1"/>
        <v>11</v>
      </c>
      <c r="V35" s="52">
        <f t="shared" si="2"/>
        <v>20</v>
      </c>
      <c r="W35" s="55" t="s">
        <v>418</v>
      </c>
      <c r="X35" s="49" t="s">
        <v>215</v>
      </c>
    </row>
    <row r="36" spans="1:24" x14ac:dyDescent="0.2">
      <c r="A36" s="49" t="s">
        <v>422</v>
      </c>
      <c r="B36" s="49" t="s">
        <v>423</v>
      </c>
      <c r="C36" s="49" t="s">
        <v>161</v>
      </c>
      <c r="D36" s="54">
        <v>9</v>
      </c>
      <c r="E36" s="55" t="s">
        <v>45</v>
      </c>
      <c r="F36" s="54">
        <v>2</v>
      </c>
      <c r="G36" s="54">
        <v>2</v>
      </c>
      <c r="H36" s="54">
        <v>2</v>
      </c>
      <c r="I36" s="54">
        <v>0</v>
      </c>
      <c r="J36" s="54">
        <v>0</v>
      </c>
      <c r="K36" s="54">
        <v>2</v>
      </c>
      <c r="L36" s="54">
        <v>2</v>
      </c>
      <c r="M36" s="54">
        <v>0</v>
      </c>
      <c r="N36" s="54">
        <v>2</v>
      </c>
      <c r="O36" s="54">
        <v>0</v>
      </c>
      <c r="P36" s="52">
        <f t="shared" si="0"/>
        <v>12</v>
      </c>
      <c r="Q36" s="54">
        <v>0</v>
      </c>
      <c r="R36" s="54">
        <v>0</v>
      </c>
      <c r="S36" s="54">
        <v>0</v>
      </c>
      <c r="T36" s="54">
        <v>7</v>
      </c>
      <c r="U36" s="52">
        <f t="shared" si="1"/>
        <v>7</v>
      </c>
      <c r="V36" s="52">
        <f t="shared" si="2"/>
        <v>19</v>
      </c>
      <c r="W36" s="55" t="s">
        <v>424</v>
      </c>
      <c r="X36" s="49" t="s">
        <v>375</v>
      </c>
    </row>
    <row r="37" spans="1:24" x14ac:dyDescent="0.2">
      <c r="A37" s="49" t="s">
        <v>425</v>
      </c>
      <c r="B37" s="49" t="s">
        <v>426</v>
      </c>
      <c r="C37" s="49" t="s">
        <v>165</v>
      </c>
      <c r="D37" s="54">
        <v>9</v>
      </c>
      <c r="E37" s="55" t="s">
        <v>45</v>
      </c>
      <c r="F37" s="54">
        <v>2</v>
      </c>
      <c r="G37" s="54">
        <v>0</v>
      </c>
      <c r="H37" s="54">
        <v>0</v>
      </c>
      <c r="I37" s="54">
        <v>0</v>
      </c>
      <c r="J37" s="54">
        <v>1</v>
      </c>
      <c r="K37" s="54">
        <v>0</v>
      </c>
      <c r="L37" s="54">
        <v>1</v>
      </c>
      <c r="M37" s="54">
        <v>0</v>
      </c>
      <c r="N37" s="54">
        <v>0</v>
      </c>
      <c r="O37" s="54">
        <v>0</v>
      </c>
      <c r="P37" s="52">
        <f t="shared" si="0"/>
        <v>4</v>
      </c>
      <c r="Q37" s="54">
        <v>0</v>
      </c>
      <c r="R37" s="54">
        <v>0</v>
      </c>
      <c r="S37" s="54">
        <v>6</v>
      </c>
      <c r="T37" s="54">
        <v>6</v>
      </c>
      <c r="U37" s="52">
        <f t="shared" si="1"/>
        <v>12</v>
      </c>
      <c r="V37" s="52">
        <f t="shared" si="2"/>
        <v>16</v>
      </c>
      <c r="W37" s="55" t="s">
        <v>427</v>
      </c>
      <c r="X37" s="49" t="s">
        <v>414</v>
      </c>
    </row>
    <row r="38" spans="1:24" x14ac:dyDescent="0.2">
      <c r="A38" s="49" t="s">
        <v>428</v>
      </c>
      <c r="B38" s="49" t="s">
        <v>429</v>
      </c>
      <c r="C38" s="49" t="s">
        <v>430</v>
      </c>
      <c r="D38" s="54">
        <v>9</v>
      </c>
      <c r="E38" s="55" t="s">
        <v>27</v>
      </c>
      <c r="F38" s="54">
        <v>0</v>
      </c>
      <c r="G38" s="54">
        <v>0</v>
      </c>
      <c r="H38" s="54">
        <v>2</v>
      </c>
      <c r="I38" s="54">
        <v>0</v>
      </c>
      <c r="J38" s="54">
        <v>0</v>
      </c>
      <c r="K38" s="54">
        <v>0</v>
      </c>
      <c r="L38" s="54">
        <v>2</v>
      </c>
      <c r="M38" s="54">
        <v>0</v>
      </c>
      <c r="N38" s="54">
        <v>0</v>
      </c>
      <c r="O38" s="54">
        <v>0</v>
      </c>
      <c r="P38" s="52">
        <f t="shared" si="0"/>
        <v>4</v>
      </c>
      <c r="Q38" s="54">
        <v>0</v>
      </c>
      <c r="R38" s="54">
        <v>0</v>
      </c>
      <c r="S38" s="54">
        <v>0</v>
      </c>
      <c r="T38" s="54">
        <v>7</v>
      </c>
      <c r="U38" s="52">
        <f t="shared" si="1"/>
        <v>7</v>
      </c>
      <c r="V38" s="52">
        <f t="shared" si="2"/>
        <v>11</v>
      </c>
      <c r="W38" s="55" t="s">
        <v>431</v>
      </c>
      <c r="X38" s="49" t="s">
        <v>432</v>
      </c>
    </row>
    <row r="39" spans="1:24" x14ac:dyDescent="0.2">
      <c r="A39" s="49" t="s">
        <v>433</v>
      </c>
      <c r="B39" s="49" t="s">
        <v>434</v>
      </c>
      <c r="C39" s="49" t="s">
        <v>61</v>
      </c>
      <c r="D39" s="54">
        <v>9</v>
      </c>
      <c r="E39" s="55" t="s">
        <v>27</v>
      </c>
      <c r="F39" s="83" t="s">
        <v>197</v>
      </c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49" t="s">
        <v>62</v>
      </c>
    </row>
    <row r="40" spans="1:24" x14ac:dyDescent="0.2">
      <c r="A40" s="49" t="s">
        <v>435</v>
      </c>
      <c r="B40" s="49" t="s">
        <v>436</v>
      </c>
      <c r="C40" s="49" t="s">
        <v>437</v>
      </c>
      <c r="D40" s="54">
        <v>9</v>
      </c>
      <c r="E40" s="55" t="s">
        <v>45</v>
      </c>
      <c r="F40" s="83" t="s">
        <v>197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9"/>
      <c r="X40" s="49" t="s">
        <v>438</v>
      </c>
    </row>
    <row r="41" spans="1:24" x14ac:dyDescent="0.2">
      <c r="A41" s="58"/>
    </row>
    <row r="42" spans="1:24" x14ac:dyDescent="0.2">
      <c r="A42" s="59" t="s">
        <v>203</v>
      </c>
    </row>
    <row r="43" spans="1:24" x14ac:dyDescent="0.2">
      <c r="A43" s="59" t="s">
        <v>204</v>
      </c>
    </row>
    <row r="44" spans="1:24" x14ac:dyDescent="0.2">
      <c r="A44" s="59" t="s">
        <v>205</v>
      </c>
    </row>
    <row r="45" spans="1:24" x14ac:dyDescent="0.2">
      <c r="A45" s="59"/>
    </row>
    <row r="46" spans="1:24" x14ac:dyDescent="0.2">
      <c r="A46" s="60" t="s">
        <v>206</v>
      </c>
    </row>
    <row r="47" spans="1:24" x14ac:dyDescent="0.2">
      <c r="A47" s="61" t="s">
        <v>207</v>
      </c>
    </row>
    <row r="48" spans="1:24" x14ac:dyDescent="0.2">
      <c r="A48" s="61" t="s">
        <v>208</v>
      </c>
    </row>
    <row r="49" spans="1:1" x14ac:dyDescent="0.2">
      <c r="A49" s="62" t="s">
        <v>209</v>
      </c>
    </row>
  </sheetData>
  <mergeCells count="2">
    <mergeCell ref="F40:W40"/>
    <mergeCell ref="F39:W39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O12" sqref="O12"/>
    </sheetView>
  </sheetViews>
  <sheetFormatPr defaultRowHeight="12.75" x14ac:dyDescent="0.2"/>
  <cols>
    <col min="1" max="1" width="14.7109375" style="44" customWidth="1"/>
    <col min="2" max="2" width="11.28515625" style="44" customWidth="1"/>
    <col min="3" max="3" width="35.28515625" style="44" customWidth="1"/>
    <col min="4" max="4" width="5.7109375" style="3" customWidth="1"/>
    <col min="5" max="5" width="4.140625" style="3" customWidth="1"/>
    <col min="6" max="11" width="2.7109375" style="3" customWidth="1"/>
    <col min="12" max="12" width="7.7109375" style="3" customWidth="1"/>
    <col min="13" max="13" width="9.28515625" style="3" customWidth="1"/>
    <col min="14" max="14" width="28.140625" style="44" bestFit="1" customWidth="1"/>
  </cols>
  <sheetData>
    <row r="1" spans="1:15" s="1" customFormat="1" ht="18" x14ac:dyDescent="0.25">
      <c r="A1" s="41" t="s">
        <v>646</v>
      </c>
      <c r="B1" s="41"/>
      <c r="C1" s="41"/>
      <c r="D1" s="4"/>
      <c r="E1" s="4"/>
      <c r="F1" s="4"/>
      <c r="G1" s="4"/>
      <c r="H1" s="4"/>
      <c r="I1" s="4"/>
      <c r="J1" s="4"/>
      <c r="K1" s="4"/>
      <c r="L1" s="4"/>
      <c r="M1" s="4"/>
      <c r="N1" s="41"/>
    </row>
    <row r="3" spans="1:15" s="6" customFormat="1" x14ac:dyDescent="0.2">
      <c r="A3" s="45" t="s">
        <v>1</v>
      </c>
      <c r="B3" s="42" t="s">
        <v>2</v>
      </c>
      <c r="C3" s="45"/>
      <c r="D3" s="7"/>
      <c r="E3" s="7"/>
      <c r="F3" s="7"/>
      <c r="G3" s="7"/>
      <c r="H3" s="7"/>
      <c r="I3" s="7"/>
      <c r="J3" s="7"/>
      <c r="K3" s="7"/>
      <c r="L3" s="7"/>
      <c r="M3" s="7"/>
      <c r="N3" s="42"/>
    </row>
    <row r="4" spans="1:15" s="6" customFormat="1" x14ac:dyDescent="0.2">
      <c r="A4" s="45" t="s">
        <v>3</v>
      </c>
      <c r="B4" s="42">
        <v>10</v>
      </c>
      <c r="C4" s="45"/>
      <c r="D4" s="7"/>
      <c r="E4" s="7"/>
      <c r="F4" s="7"/>
      <c r="G4" s="7"/>
      <c r="H4" s="7"/>
      <c r="I4" s="7"/>
      <c r="J4" s="7"/>
      <c r="K4" s="7"/>
      <c r="L4" s="7"/>
      <c r="M4" s="7"/>
      <c r="N4" s="42"/>
    </row>
    <row r="5" spans="1:15" s="75" customFormat="1" x14ac:dyDescent="0.2">
      <c r="A5" s="65" t="s">
        <v>643</v>
      </c>
      <c r="B5" s="73"/>
      <c r="C5" s="65"/>
      <c r="D5" s="74"/>
      <c r="E5" s="74"/>
      <c r="F5" s="74"/>
      <c r="G5" s="74"/>
      <c r="H5" s="74"/>
      <c r="I5" s="74"/>
      <c r="J5" s="74"/>
      <c r="K5" s="74"/>
      <c r="L5" s="74"/>
      <c r="M5" s="74"/>
      <c r="N5" s="73"/>
    </row>
    <row r="6" spans="1:15" s="69" customFormat="1" ht="14.25" customHeight="1" x14ac:dyDescent="0.3">
      <c r="A6" s="65" t="s">
        <v>649</v>
      </c>
      <c r="B6" s="64"/>
      <c r="C6" s="64"/>
      <c r="D6" s="66"/>
      <c r="E6" s="66"/>
      <c r="F6" s="66"/>
      <c r="G6" s="66"/>
      <c r="H6" s="66"/>
      <c r="I6" s="64"/>
      <c r="J6" s="64"/>
      <c r="K6" s="64"/>
      <c r="L6" s="67"/>
      <c r="M6" s="67"/>
      <c r="N6" s="68"/>
    </row>
    <row r="7" spans="1:15" s="9" customFormat="1" ht="21.6" customHeight="1" x14ac:dyDescent="0.2">
      <c r="A7" s="47" t="s">
        <v>4</v>
      </c>
      <c r="B7" s="48"/>
      <c r="C7" s="8" t="s">
        <v>5</v>
      </c>
      <c r="D7" s="8" t="s">
        <v>6</v>
      </c>
      <c r="E7" s="8" t="s">
        <v>7</v>
      </c>
      <c r="F7" s="8" t="s">
        <v>13</v>
      </c>
      <c r="G7" s="8" t="s">
        <v>14</v>
      </c>
      <c r="H7" s="8" t="s">
        <v>15</v>
      </c>
      <c r="I7" s="8" t="s">
        <v>16</v>
      </c>
      <c r="J7" s="8" t="s">
        <v>17</v>
      </c>
      <c r="K7" s="8" t="s">
        <v>18</v>
      </c>
      <c r="L7" s="8" t="s">
        <v>10</v>
      </c>
      <c r="M7" s="8" t="s">
        <v>11</v>
      </c>
      <c r="N7" s="8" t="s">
        <v>12</v>
      </c>
    </row>
    <row r="8" spans="1:15" x14ac:dyDescent="0.2">
      <c r="A8" s="49" t="s">
        <v>24</v>
      </c>
      <c r="B8" s="49" t="s">
        <v>439</v>
      </c>
      <c r="C8" s="49" t="s">
        <v>49</v>
      </c>
      <c r="D8" s="51">
        <v>10</v>
      </c>
      <c r="E8" s="56" t="s">
        <v>45</v>
      </c>
      <c r="F8" s="51">
        <v>7</v>
      </c>
      <c r="G8" s="51">
        <v>7</v>
      </c>
      <c r="H8" s="51">
        <v>6</v>
      </c>
      <c r="I8" s="51">
        <v>3</v>
      </c>
      <c r="J8" s="51">
        <v>7</v>
      </c>
      <c r="K8" s="51">
        <v>7</v>
      </c>
      <c r="L8" s="52">
        <f t="shared" ref="L8:L37" si="0">IF(AND(ISBLANK(F8),ISBLANK(G8),ISBLANK(H8),ISBLANK(I8),ISBLANK(J8),ISBLANK(K8)),"", SUM(F8:K8))</f>
        <v>37</v>
      </c>
      <c r="M8" s="56" t="s">
        <v>28</v>
      </c>
      <c r="N8" s="49" t="s">
        <v>219</v>
      </c>
      <c r="O8" s="63"/>
    </row>
    <row r="9" spans="1:15" x14ac:dyDescent="0.2">
      <c r="A9" s="50" t="s">
        <v>440</v>
      </c>
      <c r="B9" s="50" t="s">
        <v>441</v>
      </c>
      <c r="C9" s="50" t="s">
        <v>26</v>
      </c>
      <c r="D9" s="51">
        <v>10</v>
      </c>
      <c r="E9" s="51" t="s">
        <v>27</v>
      </c>
      <c r="F9" s="51">
        <v>7</v>
      </c>
      <c r="G9" s="51">
        <v>7</v>
      </c>
      <c r="H9" s="51">
        <v>7</v>
      </c>
      <c r="I9" s="51">
        <v>0</v>
      </c>
      <c r="J9" s="51">
        <v>7</v>
      </c>
      <c r="K9" s="51">
        <v>7</v>
      </c>
      <c r="L9" s="52">
        <f t="shared" si="0"/>
        <v>35</v>
      </c>
      <c r="M9" s="56" t="s">
        <v>442</v>
      </c>
      <c r="N9" s="49" t="s">
        <v>359</v>
      </c>
    </row>
    <row r="10" spans="1:15" x14ac:dyDescent="0.2">
      <c r="A10" s="49" t="s">
        <v>443</v>
      </c>
      <c r="B10" s="49" t="s">
        <v>444</v>
      </c>
      <c r="C10" s="49" t="s">
        <v>26</v>
      </c>
      <c r="D10" s="51">
        <v>10</v>
      </c>
      <c r="E10" s="51" t="s">
        <v>27</v>
      </c>
      <c r="F10" s="51">
        <v>7</v>
      </c>
      <c r="G10" s="51">
        <v>7</v>
      </c>
      <c r="H10" s="51">
        <v>7</v>
      </c>
      <c r="I10" s="51">
        <v>0</v>
      </c>
      <c r="J10" s="51">
        <v>7</v>
      </c>
      <c r="K10" s="51">
        <v>7</v>
      </c>
      <c r="L10" s="52">
        <f t="shared" si="0"/>
        <v>35</v>
      </c>
      <c r="M10" s="56" t="s">
        <v>442</v>
      </c>
      <c r="N10" s="49" t="s">
        <v>359</v>
      </c>
    </row>
    <row r="11" spans="1:15" x14ac:dyDescent="0.2">
      <c r="A11" s="49" t="s">
        <v>445</v>
      </c>
      <c r="B11" s="49" t="s">
        <v>446</v>
      </c>
      <c r="C11" s="49" t="s">
        <v>87</v>
      </c>
      <c r="D11" s="51">
        <v>10</v>
      </c>
      <c r="E11" s="51" t="s">
        <v>27</v>
      </c>
      <c r="F11" s="51">
        <v>7</v>
      </c>
      <c r="G11" s="51">
        <v>7</v>
      </c>
      <c r="H11" s="51">
        <v>7</v>
      </c>
      <c r="I11" s="51">
        <v>0</v>
      </c>
      <c r="J11" s="51">
        <v>7</v>
      </c>
      <c r="K11" s="51">
        <v>1</v>
      </c>
      <c r="L11" s="52">
        <f t="shared" si="0"/>
        <v>29</v>
      </c>
      <c r="M11" s="56" t="s">
        <v>447</v>
      </c>
      <c r="N11" s="49" t="s">
        <v>359</v>
      </c>
    </row>
    <row r="12" spans="1:15" x14ac:dyDescent="0.2">
      <c r="A12" s="49" t="s">
        <v>448</v>
      </c>
      <c r="B12" s="49" t="s">
        <v>449</v>
      </c>
      <c r="C12" s="49" t="s">
        <v>26</v>
      </c>
      <c r="D12" s="51">
        <v>10</v>
      </c>
      <c r="E12" s="51" t="s">
        <v>27</v>
      </c>
      <c r="F12" s="51">
        <v>7</v>
      </c>
      <c r="G12" s="51">
        <v>7</v>
      </c>
      <c r="H12" s="51">
        <v>7</v>
      </c>
      <c r="I12" s="51">
        <v>0</v>
      </c>
      <c r="J12" s="51">
        <v>1</v>
      </c>
      <c r="K12" s="51">
        <v>7</v>
      </c>
      <c r="L12" s="52">
        <f t="shared" si="0"/>
        <v>29</v>
      </c>
      <c r="M12" s="56" t="s">
        <v>447</v>
      </c>
      <c r="N12" s="49" t="s">
        <v>260</v>
      </c>
    </row>
    <row r="13" spans="1:15" x14ac:dyDescent="0.2">
      <c r="A13" s="49" t="s">
        <v>450</v>
      </c>
      <c r="B13" s="49" t="s">
        <v>451</v>
      </c>
      <c r="C13" s="49" t="s">
        <v>87</v>
      </c>
      <c r="D13" s="51">
        <v>10</v>
      </c>
      <c r="E13" s="51" t="s">
        <v>27</v>
      </c>
      <c r="F13" s="51">
        <v>7</v>
      </c>
      <c r="G13" s="51">
        <v>7</v>
      </c>
      <c r="H13" s="51">
        <v>7</v>
      </c>
      <c r="I13" s="51">
        <v>0</v>
      </c>
      <c r="J13" s="51">
        <v>1</v>
      </c>
      <c r="K13" s="51">
        <v>7</v>
      </c>
      <c r="L13" s="52">
        <f t="shared" si="0"/>
        <v>29</v>
      </c>
      <c r="M13" s="56" t="s">
        <v>447</v>
      </c>
      <c r="N13" s="49" t="s">
        <v>359</v>
      </c>
    </row>
    <row r="14" spans="1:15" x14ac:dyDescent="0.2">
      <c r="A14" s="49" t="s">
        <v>452</v>
      </c>
      <c r="B14" s="49" t="s">
        <v>453</v>
      </c>
      <c r="C14" s="49" t="s">
        <v>26</v>
      </c>
      <c r="D14" s="51">
        <v>10</v>
      </c>
      <c r="E14" s="51" t="s">
        <v>27</v>
      </c>
      <c r="F14" s="51">
        <v>7</v>
      </c>
      <c r="G14" s="51">
        <v>7</v>
      </c>
      <c r="H14" s="51">
        <v>7</v>
      </c>
      <c r="I14" s="51">
        <v>0</v>
      </c>
      <c r="J14" s="51">
        <v>0</v>
      </c>
      <c r="K14" s="51">
        <v>7</v>
      </c>
      <c r="L14" s="52">
        <f t="shared" si="0"/>
        <v>28</v>
      </c>
      <c r="M14" s="71" t="s">
        <v>524</v>
      </c>
      <c r="N14" s="49" t="s">
        <v>359</v>
      </c>
    </row>
    <row r="15" spans="1:15" x14ac:dyDescent="0.2">
      <c r="A15" s="49" t="s">
        <v>30</v>
      </c>
      <c r="B15" s="49" t="s">
        <v>454</v>
      </c>
      <c r="C15" s="49" t="s">
        <v>455</v>
      </c>
      <c r="D15" s="51">
        <v>10</v>
      </c>
      <c r="E15" s="51" t="s">
        <v>45</v>
      </c>
      <c r="F15" s="51">
        <v>7</v>
      </c>
      <c r="G15" s="51">
        <v>7</v>
      </c>
      <c r="H15" s="51">
        <v>7</v>
      </c>
      <c r="I15" s="51">
        <v>0</v>
      </c>
      <c r="J15" s="51">
        <v>0</v>
      </c>
      <c r="K15" s="51">
        <v>7</v>
      </c>
      <c r="L15" s="52">
        <f t="shared" si="0"/>
        <v>28</v>
      </c>
      <c r="M15" s="71" t="s">
        <v>524</v>
      </c>
      <c r="N15" s="49" t="s">
        <v>456</v>
      </c>
    </row>
    <row r="16" spans="1:15" x14ac:dyDescent="0.2">
      <c r="A16" s="49" t="s">
        <v>457</v>
      </c>
      <c r="B16" s="49" t="s">
        <v>458</v>
      </c>
      <c r="C16" s="49" t="s">
        <v>26</v>
      </c>
      <c r="D16" s="51">
        <v>10</v>
      </c>
      <c r="E16" s="51" t="s">
        <v>27</v>
      </c>
      <c r="F16" s="51">
        <v>7</v>
      </c>
      <c r="G16" s="51">
        <v>7</v>
      </c>
      <c r="H16" s="51">
        <v>7</v>
      </c>
      <c r="I16" s="51">
        <v>0</v>
      </c>
      <c r="J16" s="51">
        <v>0</v>
      </c>
      <c r="K16" s="51">
        <v>7</v>
      </c>
      <c r="L16" s="52">
        <f t="shared" si="0"/>
        <v>28</v>
      </c>
      <c r="M16" s="71" t="s">
        <v>524</v>
      </c>
      <c r="N16" s="49" t="s">
        <v>260</v>
      </c>
    </row>
    <row r="17" spans="1:14" x14ac:dyDescent="0.2">
      <c r="A17" s="70" t="s">
        <v>473</v>
      </c>
      <c r="B17" s="70" t="s">
        <v>474</v>
      </c>
      <c r="C17" s="70" t="s">
        <v>79</v>
      </c>
      <c r="D17" s="71">
        <v>10</v>
      </c>
      <c r="E17" s="71" t="s">
        <v>27</v>
      </c>
      <c r="F17" s="71">
        <v>6</v>
      </c>
      <c r="G17" s="71">
        <v>7</v>
      </c>
      <c r="H17" s="71">
        <v>7</v>
      </c>
      <c r="I17" s="71">
        <v>0</v>
      </c>
      <c r="J17" s="71">
        <v>1</v>
      </c>
      <c r="K17" s="71">
        <v>7</v>
      </c>
      <c r="L17" s="72">
        <f t="shared" si="0"/>
        <v>28</v>
      </c>
      <c r="M17" s="71" t="s">
        <v>638</v>
      </c>
      <c r="N17" s="70" t="s">
        <v>80</v>
      </c>
    </row>
    <row r="18" spans="1:14" x14ac:dyDescent="0.2">
      <c r="A18" s="49" t="s">
        <v>299</v>
      </c>
      <c r="B18" s="49" t="s">
        <v>459</v>
      </c>
      <c r="C18" s="49" t="s">
        <v>346</v>
      </c>
      <c r="D18" s="51">
        <v>10</v>
      </c>
      <c r="E18" s="51" t="s">
        <v>45</v>
      </c>
      <c r="F18" s="51">
        <v>2</v>
      </c>
      <c r="G18" s="51">
        <v>7</v>
      </c>
      <c r="H18" s="51">
        <v>3</v>
      </c>
      <c r="I18" s="51">
        <v>1</v>
      </c>
      <c r="J18" s="51">
        <v>7</v>
      </c>
      <c r="K18" s="51">
        <v>7</v>
      </c>
      <c r="L18" s="52">
        <f t="shared" si="0"/>
        <v>27</v>
      </c>
      <c r="M18" s="71" t="s">
        <v>639</v>
      </c>
      <c r="N18" s="49" t="s">
        <v>368</v>
      </c>
    </row>
    <row r="19" spans="1:14" x14ac:dyDescent="0.2">
      <c r="A19" s="49" t="s">
        <v>461</v>
      </c>
      <c r="B19" s="49" t="s">
        <v>462</v>
      </c>
      <c r="C19" s="49" t="s">
        <v>115</v>
      </c>
      <c r="D19" s="51">
        <v>10</v>
      </c>
      <c r="E19" s="51" t="s">
        <v>45</v>
      </c>
      <c r="F19" s="51">
        <v>6</v>
      </c>
      <c r="G19" s="51">
        <v>7</v>
      </c>
      <c r="H19" s="51">
        <v>0</v>
      </c>
      <c r="I19" s="51">
        <v>0</v>
      </c>
      <c r="J19" s="51">
        <v>7</v>
      </c>
      <c r="K19" s="51">
        <v>7</v>
      </c>
      <c r="L19" s="52">
        <f t="shared" si="0"/>
        <v>27</v>
      </c>
      <c r="M19" s="71" t="s">
        <v>639</v>
      </c>
      <c r="N19" s="49" t="s">
        <v>463</v>
      </c>
    </row>
    <row r="20" spans="1:14" x14ac:dyDescent="0.2">
      <c r="A20" s="49" t="s">
        <v>464</v>
      </c>
      <c r="B20" s="49" t="s">
        <v>465</v>
      </c>
      <c r="C20" s="49" t="s">
        <v>26</v>
      </c>
      <c r="D20" s="51">
        <v>10</v>
      </c>
      <c r="E20" s="51" t="s">
        <v>27</v>
      </c>
      <c r="F20" s="51">
        <v>5</v>
      </c>
      <c r="G20" s="51">
        <v>7</v>
      </c>
      <c r="H20" s="51">
        <v>7</v>
      </c>
      <c r="I20" s="51">
        <v>0</v>
      </c>
      <c r="J20" s="51">
        <v>0</v>
      </c>
      <c r="K20" s="51">
        <v>7</v>
      </c>
      <c r="L20" s="52">
        <f t="shared" si="0"/>
        <v>26</v>
      </c>
      <c r="M20" s="71" t="s">
        <v>640</v>
      </c>
      <c r="N20" s="49" t="s">
        <v>29</v>
      </c>
    </row>
    <row r="21" spans="1:14" x14ac:dyDescent="0.2">
      <c r="A21" s="49" t="s">
        <v>466</v>
      </c>
      <c r="B21" s="49" t="s">
        <v>467</v>
      </c>
      <c r="C21" s="49" t="s">
        <v>26</v>
      </c>
      <c r="D21" s="51">
        <v>10</v>
      </c>
      <c r="E21" s="51" t="s">
        <v>27</v>
      </c>
      <c r="F21" s="51">
        <v>7</v>
      </c>
      <c r="G21" s="51">
        <v>7</v>
      </c>
      <c r="H21" s="51">
        <v>5</v>
      </c>
      <c r="I21" s="51">
        <v>0</v>
      </c>
      <c r="J21" s="51">
        <v>0</v>
      </c>
      <c r="K21" s="51">
        <v>7</v>
      </c>
      <c r="L21" s="52">
        <f t="shared" si="0"/>
        <v>26</v>
      </c>
      <c r="M21" s="71" t="s">
        <v>640</v>
      </c>
      <c r="N21" s="49" t="s">
        <v>29</v>
      </c>
    </row>
    <row r="22" spans="1:14" x14ac:dyDescent="0.2">
      <c r="A22" s="49" t="s">
        <v>468</v>
      </c>
      <c r="B22" s="49" t="s">
        <v>469</v>
      </c>
      <c r="C22" s="49" t="s">
        <v>49</v>
      </c>
      <c r="D22" s="51">
        <v>10</v>
      </c>
      <c r="E22" s="51" t="s">
        <v>27</v>
      </c>
      <c r="F22" s="51">
        <v>7</v>
      </c>
      <c r="G22" s="51">
        <v>7</v>
      </c>
      <c r="H22" s="51">
        <v>3</v>
      </c>
      <c r="I22" s="51">
        <v>0</v>
      </c>
      <c r="J22" s="51">
        <v>0</v>
      </c>
      <c r="K22" s="51">
        <v>7</v>
      </c>
      <c r="L22" s="52">
        <f t="shared" si="0"/>
        <v>24</v>
      </c>
      <c r="M22" s="71" t="s">
        <v>641</v>
      </c>
      <c r="N22" s="49" t="s">
        <v>470</v>
      </c>
    </row>
    <row r="23" spans="1:14" x14ac:dyDescent="0.2">
      <c r="A23" s="49" t="s">
        <v>471</v>
      </c>
      <c r="B23" s="49" t="s">
        <v>472</v>
      </c>
      <c r="C23" s="49" t="s">
        <v>26</v>
      </c>
      <c r="D23" s="51">
        <v>10</v>
      </c>
      <c r="E23" s="51" t="s">
        <v>27</v>
      </c>
      <c r="F23" s="51">
        <v>7</v>
      </c>
      <c r="G23" s="51">
        <v>7</v>
      </c>
      <c r="H23" s="51">
        <v>3</v>
      </c>
      <c r="I23" s="51">
        <v>0</v>
      </c>
      <c r="J23" s="51">
        <v>0</v>
      </c>
      <c r="K23" s="51">
        <v>7</v>
      </c>
      <c r="L23" s="52">
        <f t="shared" si="0"/>
        <v>24</v>
      </c>
      <c r="M23" s="71" t="s">
        <v>641</v>
      </c>
      <c r="N23" s="49" t="s">
        <v>359</v>
      </c>
    </row>
    <row r="24" spans="1:14" x14ac:dyDescent="0.2">
      <c r="A24" s="49" t="s">
        <v>210</v>
      </c>
      <c r="B24" s="49" t="s">
        <v>475</v>
      </c>
      <c r="C24" s="49" t="s">
        <v>26</v>
      </c>
      <c r="D24" s="51">
        <v>10</v>
      </c>
      <c r="E24" s="51" t="s">
        <v>27</v>
      </c>
      <c r="F24" s="51">
        <v>7</v>
      </c>
      <c r="G24" s="51">
        <v>7</v>
      </c>
      <c r="H24" s="51">
        <v>3</v>
      </c>
      <c r="I24" s="51">
        <v>0</v>
      </c>
      <c r="J24" s="51">
        <v>0</v>
      </c>
      <c r="K24" s="51">
        <v>7</v>
      </c>
      <c r="L24" s="52">
        <f t="shared" si="0"/>
        <v>24</v>
      </c>
      <c r="M24" s="71" t="s">
        <v>641</v>
      </c>
      <c r="N24" s="49" t="s">
        <v>359</v>
      </c>
    </row>
    <row r="25" spans="1:14" x14ac:dyDescent="0.2">
      <c r="A25" s="49" t="s">
        <v>476</v>
      </c>
      <c r="B25" s="49" t="s">
        <v>477</v>
      </c>
      <c r="C25" s="49" t="s">
        <v>161</v>
      </c>
      <c r="D25" s="51">
        <v>10</v>
      </c>
      <c r="E25" s="51" t="s">
        <v>45</v>
      </c>
      <c r="F25" s="51">
        <v>7</v>
      </c>
      <c r="G25" s="51">
        <v>7</v>
      </c>
      <c r="H25" s="51">
        <v>1</v>
      </c>
      <c r="I25" s="51">
        <v>0</v>
      </c>
      <c r="J25" s="51">
        <v>0</v>
      </c>
      <c r="K25" s="51">
        <v>7</v>
      </c>
      <c r="L25" s="52">
        <f t="shared" si="0"/>
        <v>22</v>
      </c>
      <c r="M25" s="56" t="s">
        <v>396</v>
      </c>
      <c r="N25" s="49" t="s">
        <v>375</v>
      </c>
    </row>
    <row r="26" spans="1:14" x14ac:dyDescent="0.2">
      <c r="A26" s="49" t="s">
        <v>478</v>
      </c>
      <c r="B26" s="49" t="s">
        <v>479</v>
      </c>
      <c r="C26" s="49" t="s">
        <v>26</v>
      </c>
      <c r="D26" s="51">
        <v>10</v>
      </c>
      <c r="E26" s="51" t="s">
        <v>27</v>
      </c>
      <c r="F26" s="51">
        <v>5</v>
      </c>
      <c r="G26" s="51">
        <v>7</v>
      </c>
      <c r="H26" s="51">
        <v>3</v>
      </c>
      <c r="I26" s="51">
        <v>0</v>
      </c>
      <c r="J26" s="51">
        <v>0</v>
      </c>
      <c r="K26" s="51">
        <v>7</v>
      </c>
      <c r="L26" s="52">
        <f t="shared" si="0"/>
        <v>22</v>
      </c>
      <c r="M26" s="56" t="s">
        <v>396</v>
      </c>
      <c r="N26" s="49" t="s">
        <v>359</v>
      </c>
    </row>
    <row r="27" spans="1:14" x14ac:dyDescent="0.2">
      <c r="A27" s="49" t="s">
        <v>480</v>
      </c>
      <c r="B27" s="49" t="s">
        <v>481</v>
      </c>
      <c r="C27" s="49" t="s">
        <v>157</v>
      </c>
      <c r="D27" s="51">
        <v>10</v>
      </c>
      <c r="E27" s="51" t="s">
        <v>45</v>
      </c>
      <c r="F27" s="51">
        <v>7</v>
      </c>
      <c r="G27" s="51">
        <v>7</v>
      </c>
      <c r="H27" s="51">
        <v>0</v>
      </c>
      <c r="I27" s="51">
        <v>0</v>
      </c>
      <c r="J27" s="51">
        <v>0</v>
      </c>
      <c r="K27" s="51">
        <v>7</v>
      </c>
      <c r="L27" s="52">
        <f t="shared" si="0"/>
        <v>21</v>
      </c>
      <c r="M27" s="56" t="s">
        <v>401</v>
      </c>
      <c r="N27" s="49" t="s">
        <v>482</v>
      </c>
    </row>
    <row r="28" spans="1:14" x14ac:dyDescent="0.2">
      <c r="A28" s="49" t="s">
        <v>483</v>
      </c>
      <c r="B28" s="49" t="s">
        <v>484</v>
      </c>
      <c r="C28" s="49" t="s">
        <v>49</v>
      </c>
      <c r="D28" s="51">
        <v>10</v>
      </c>
      <c r="E28" s="51" t="s">
        <v>27</v>
      </c>
      <c r="F28" s="51">
        <v>6</v>
      </c>
      <c r="G28" s="51">
        <v>7</v>
      </c>
      <c r="H28" s="51">
        <v>1</v>
      </c>
      <c r="I28" s="51">
        <v>0</v>
      </c>
      <c r="J28" s="51">
        <v>0</v>
      </c>
      <c r="K28" s="51">
        <v>7</v>
      </c>
      <c r="L28" s="52">
        <f t="shared" si="0"/>
        <v>21</v>
      </c>
      <c r="M28" s="56" t="s">
        <v>401</v>
      </c>
      <c r="N28" s="49" t="s">
        <v>219</v>
      </c>
    </row>
    <row r="29" spans="1:14" x14ac:dyDescent="0.2">
      <c r="A29" s="49" t="s">
        <v>485</v>
      </c>
      <c r="B29" s="49" t="s">
        <v>486</v>
      </c>
      <c r="C29" s="49" t="s">
        <v>26</v>
      </c>
      <c r="D29" s="51">
        <v>10</v>
      </c>
      <c r="E29" s="51" t="s">
        <v>27</v>
      </c>
      <c r="F29" s="51">
        <v>2</v>
      </c>
      <c r="G29" s="51">
        <v>7</v>
      </c>
      <c r="H29" s="51">
        <v>3</v>
      </c>
      <c r="I29" s="51">
        <v>0</v>
      </c>
      <c r="J29" s="51">
        <v>0</v>
      </c>
      <c r="K29" s="51">
        <v>7</v>
      </c>
      <c r="L29" s="52">
        <f t="shared" si="0"/>
        <v>19</v>
      </c>
      <c r="M29" s="56" t="s">
        <v>487</v>
      </c>
      <c r="N29" s="49" t="s">
        <v>260</v>
      </c>
    </row>
    <row r="30" spans="1:14" x14ac:dyDescent="0.2">
      <c r="A30" s="49" t="s">
        <v>425</v>
      </c>
      <c r="B30" s="49" t="s">
        <v>488</v>
      </c>
      <c r="C30" s="49" t="s">
        <v>242</v>
      </c>
      <c r="D30" s="51">
        <v>10</v>
      </c>
      <c r="E30" s="51" t="s">
        <v>45</v>
      </c>
      <c r="F30" s="51">
        <v>2</v>
      </c>
      <c r="G30" s="51">
        <v>7</v>
      </c>
      <c r="H30" s="51">
        <v>3</v>
      </c>
      <c r="I30" s="51">
        <v>0</v>
      </c>
      <c r="J30" s="51">
        <v>0</v>
      </c>
      <c r="K30" s="51">
        <v>7</v>
      </c>
      <c r="L30" s="52">
        <f t="shared" si="0"/>
        <v>19</v>
      </c>
      <c r="M30" s="56" t="s">
        <v>487</v>
      </c>
      <c r="N30" s="49" t="s">
        <v>489</v>
      </c>
    </row>
    <row r="31" spans="1:14" x14ac:dyDescent="0.2">
      <c r="A31" s="49" t="s">
        <v>490</v>
      </c>
      <c r="B31" s="49" t="s">
        <v>491</v>
      </c>
      <c r="C31" s="49" t="s">
        <v>49</v>
      </c>
      <c r="D31" s="51">
        <v>10</v>
      </c>
      <c r="E31" s="51" t="s">
        <v>27</v>
      </c>
      <c r="F31" s="51">
        <v>2</v>
      </c>
      <c r="G31" s="51">
        <v>7</v>
      </c>
      <c r="H31" s="51">
        <v>3</v>
      </c>
      <c r="I31" s="51">
        <v>0</v>
      </c>
      <c r="J31" s="51">
        <v>0</v>
      </c>
      <c r="K31" s="51">
        <v>7</v>
      </c>
      <c r="L31" s="52">
        <f t="shared" si="0"/>
        <v>19</v>
      </c>
      <c r="M31" s="56" t="s">
        <v>487</v>
      </c>
      <c r="N31" s="49" t="s">
        <v>219</v>
      </c>
    </row>
    <row r="32" spans="1:14" x14ac:dyDescent="0.2">
      <c r="A32" s="49" t="s">
        <v>492</v>
      </c>
      <c r="B32" s="49" t="s">
        <v>493</v>
      </c>
      <c r="C32" s="49" t="s">
        <v>49</v>
      </c>
      <c r="D32" s="51">
        <v>10</v>
      </c>
      <c r="E32" s="51" t="s">
        <v>27</v>
      </c>
      <c r="F32" s="51">
        <v>2</v>
      </c>
      <c r="G32" s="51">
        <v>7</v>
      </c>
      <c r="H32" s="51">
        <v>3</v>
      </c>
      <c r="I32" s="51">
        <v>0</v>
      </c>
      <c r="J32" s="51">
        <v>0</v>
      </c>
      <c r="K32" s="51">
        <v>7</v>
      </c>
      <c r="L32" s="52">
        <f t="shared" si="0"/>
        <v>19</v>
      </c>
      <c r="M32" s="56" t="s">
        <v>487</v>
      </c>
      <c r="N32" s="49" t="s">
        <v>219</v>
      </c>
    </row>
    <row r="33" spans="1:14" x14ac:dyDescent="0.2">
      <c r="A33" s="49" t="s">
        <v>494</v>
      </c>
      <c r="B33" s="49" t="s">
        <v>495</v>
      </c>
      <c r="C33" s="49" t="s">
        <v>115</v>
      </c>
      <c r="D33" s="51">
        <v>10</v>
      </c>
      <c r="E33" s="51" t="s">
        <v>45</v>
      </c>
      <c r="F33" s="51">
        <v>2</v>
      </c>
      <c r="G33" s="51">
        <v>7</v>
      </c>
      <c r="H33" s="51">
        <v>1</v>
      </c>
      <c r="I33" s="51">
        <v>5</v>
      </c>
      <c r="J33" s="51">
        <v>0</v>
      </c>
      <c r="K33" s="51">
        <v>1</v>
      </c>
      <c r="L33" s="52">
        <f t="shared" si="0"/>
        <v>16</v>
      </c>
      <c r="M33" s="56" t="s">
        <v>496</v>
      </c>
      <c r="N33" s="49" t="s">
        <v>463</v>
      </c>
    </row>
    <row r="34" spans="1:14" x14ac:dyDescent="0.2">
      <c r="A34" s="49" t="s">
        <v>497</v>
      </c>
      <c r="B34" s="49" t="s">
        <v>498</v>
      </c>
      <c r="C34" s="49" t="s">
        <v>26</v>
      </c>
      <c r="D34" s="51">
        <v>10</v>
      </c>
      <c r="E34" s="51" t="s">
        <v>27</v>
      </c>
      <c r="F34" s="51">
        <v>6</v>
      </c>
      <c r="G34" s="51">
        <v>7</v>
      </c>
      <c r="H34" s="51">
        <v>2</v>
      </c>
      <c r="I34" s="51">
        <v>0</v>
      </c>
      <c r="J34" s="51">
        <v>0</v>
      </c>
      <c r="K34" s="51">
        <v>1</v>
      </c>
      <c r="L34" s="52">
        <f t="shared" si="0"/>
        <v>16</v>
      </c>
      <c r="M34" s="56" t="s">
        <v>496</v>
      </c>
      <c r="N34" s="49" t="s">
        <v>359</v>
      </c>
    </row>
    <row r="35" spans="1:14" x14ac:dyDescent="0.2">
      <c r="A35" s="49" t="s">
        <v>499</v>
      </c>
      <c r="B35" s="49" t="s">
        <v>500</v>
      </c>
      <c r="C35" s="49" t="s">
        <v>44</v>
      </c>
      <c r="D35" s="51">
        <v>10</v>
      </c>
      <c r="E35" s="51" t="s">
        <v>45</v>
      </c>
      <c r="F35" s="51">
        <v>5</v>
      </c>
      <c r="G35" s="51">
        <v>7</v>
      </c>
      <c r="H35" s="51">
        <v>1</v>
      </c>
      <c r="I35" s="51">
        <v>0</v>
      </c>
      <c r="J35" s="51">
        <v>0</v>
      </c>
      <c r="K35" s="51">
        <v>1</v>
      </c>
      <c r="L35" s="52">
        <f t="shared" si="0"/>
        <v>14</v>
      </c>
      <c r="M35" s="56" t="s">
        <v>501</v>
      </c>
      <c r="N35" s="49" t="s">
        <v>315</v>
      </c>
    </row>
    <row r="36" spans="1:14" x14ac:dyDescent="0.2">
      <c r="A36" s="49" t="s">
        <v>502</v>
      </c>
      <c r="B36" s="49" t="s">
        <v>503</v>
      </c>
      <c r="C36" s="49" t="s">
        <v>430</v>
      </c>
      <c r="D36" s="51">
        <v>10</v>
      </c>
      <c r="E36" s="51" t="s">
        <v>27</v>
      </c>
      <c r="F36" s="51">
        <v>7</v>
      </c>
      <c r="G36" s="51">
        <v>7</v>
      </c>
      <c r="H36" s="51">
        <v>0</v>
      </c>
      <c r="I36" s="51">
        <v>0</v>
      </c>
      <c r="J36" s="51">
        <v>0</v>
      </c>
      <c r="K36" s="51">
        <v>0</v>
      </c>
      <c r="L36" s="52">
        <f t="shared" si="0"/>
        <v>14</v>
      </c>
      <c r="M36" s="56" t="s">
        <v>501</v>
      </c>
      <c r="N36" s="49" t="s">
        <v>504</v>
      </c>
    </row>
    <row r="37" spans="1:14" x14ac:dyDescent="0.2">
      <c r="A37" s="49" t="s">
        <v>505</v>
      </c>
      <c r="B37" s="49" t="s">
        <v>506</v>
      </c>
      <c r="C37" s="49" t="s">
        <v>196</v>
      </c>
      <c r="D37" s="51">
        <v>10</v>
      </c>
      <c r="E37" s="51" t="s">
        <v>45</v>
      </c>
      <c r="F37" s="51">
        <v>2</v>
      </c>
      <c r="G37" s="51">
        <v>7</v>
      </c>
      <c r="H37" s="51">
        <v>2</v>
      </c>
      <c r="I37" s="51">
        <v>0</v>
      </c>
      <c r="J37" s="51">
        <v>0</v>
      </c>
      <c r="K37" s="51">
        <v>1</v>
      </c>
      <c r="L37" s="52">
        <f t="shared" si="0"/>
        <v>12</v>
      </c>
      <c r="M37" s="56" t="s">
        <v>427</v>
      </c>
      <c r="N37" s="49" t="s">
        <v>198</v>
      </c>
    </row>
    <row r="38" spans="1:14" x14ac:dyDescent="0.2">
      <c r="A38" s="49" t="s">
        <v>507</v>
      </c>
      <c r="B38" s="49" t="s">
        <v>508</v>
      </c>
      <c r="C38" s="49" t="s">
        <v>79</v>
      </c>
      <c r="D38" s="51">
        <v>10</v>
      </c>
      <c r="E38" s="51" t="s">
        <v>27</v>
      </c>
      <c r="F38" s="83" t="s">
        <v>197</v>
      </c>
      <c r="G38" s="78"/>
      <c r="H38" s="78"/>
      <c r="I38" s="78"/>
      <c r="J38" s="78"/>
      <c r="K38" s="78"/>
      <c r="L38" s="78"/>
      <c r="M38" s="79"/>
      <c r="N38" s="53" t="s">
        <v>509</v>
      </c>
    </row>
    <row r="39" spans="1:14" x14ac:dyDescent="0.2">
      <c r="A39" s="49" t="s">
        <v>240</v>
      </c>
      <c r="B39" s="49" t="s">
        <v>510</v>
      </c>
      <c r="C39" s="49" t="s">
        <v>455</v>
      </c>
      <c r="D39" s="51">
        <v>10</v>
      </c>
      <c r="E39" s="51" t="s">
        <v>45</v>
      </c>
      <c r="F39" s="83" t="s">
        <v>197</v>
      </c>
      <c r="G39" s="78"/>
      <c r="H39" s="78"/>
      <c r="I39" s="78"/>
      <c r="J39" s="78"/>
      <c r="K39" s="78"/>
      <c r="L39" s="78"/>
      <c r="M39" s="79"/>
      <c r="N39" s="49" t="s">
        <v>456</v>
      </c>
    </row>
    <row r="40" spans="1:14" x14ac:dyDescent="0.2">
      <c r="A40" s="49" t="s">
        <v>511</v>
      </c>
      <c r="B40" s="49" t="s">
        <v>512</v>
      </c>
      <c r="C40" s="49" t="s">
        <v>161</v>
      </c>
      <c r="D40" s="51">
        <v>10</v>
      </c>
      <c r="E40" s="51" t="s">
        <v>45</v>
      </c>
      <c r="F40" s="83" t="s">
        <v>197</v>
      </c>
      <c r="G40" s="78"/>
      <c r="H40" s="78"/>
      <c r="I40" s="78"/>
      <c r="J40" s="78"/>
      <c r="K40" s="78"/>
      <c r="L40" s="78"/>
      <c r="M40" s="79"/>
      <c r="N40" s="49" t="s">
        <v>375</v>
      </c>
    </row>
    <row r="41" spans="1:14" x14ac:dyDescent="0.2">
      <c r="A41" s="59"/>
    </row>
    <row r="42" spans="1:14" x14ac:dyDescent="0.2">
      <c r="A42" s="59" t="s">
        <v>204</v>
      </c>
    </row>
    <row r="43" spans="1:14" x14ac:dyDescent="0.2">
      <c r="A43" s="59" t="s">
        <v>205</v>
      </c>
    </row>
    <row r="44" spans="1:14" x14ac:dyDescent="0.2">
      <c r="A44" s="59"/>
    </row>
    <row r="45" spans="1:14" x14ac:dyDescent="0.2">
      <c r="A45" s="60" t="s">
        <v>206</v>
      </c>
    </row>
    <row r="46" spans="1:14" x14ac:dyDescent="0.2">
      <c r="A46" s="61" t="s">
        <v>207</v>
      </c>
    </row>
    <row r="47" spans="1:14" x14ac:dyDescent="0.2">
      <c r="A47" s="61" t="s">
        <v>208</v>
      </c>
    </row>
    <row r="48" spans="1:14" x14ac:dyDescent="0.2">
      <c r="A48" s="62" t="s">
        <v>209</v>
      </c>
    </row>
  </sheetData>
  <mergeCells count="3">
    <mergeCell ref="F40:M40"/>
    <mergeCell ref="F39:M39"/>
    <mergeCell ref="F38:M38"/>
  </mergeCells>
  <phoneticPr fontId="0" type="noConversion"/>
  <pageMargins left="0.36" right="0.43" top="0.55000000000000004" bottom="0.32" header="0.32" footer="0.25"/>
  <pageSetup paperSize="9" orientation="portrait" verticalDpi="300" r:id="rId1"/>
  <headerFooter alignWithMargins="0">
    <oddHeader>&amp;RLk.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L46" sqref="L46"/>
    </sheetView>
  </sheetViews>
  <sheetFormatPr defaultRowHeight="12.75" x14ac:dyDescent="0.2"/>
  <cols>
    <col min="1" max="1" width="13.28515625" style="44" customWidth="1"/>
    <col min="2" max="2" width="12.85546875" style="44" customWidth="1"/>
    <col min="3" max="3" width="38.140625" style="44" bestFit="1" customWidth="1"/>
    <col min="4" max="4" width="5.7109375" style="3" customWidth="1"/>
    <col min="5" max="5" width="4.140625" style="3" customWidth="1"/>
    <col min="6" max="11" width="2.7109375" style="3" customWidth="1"/>
    <col min="12" max="12" width="7.7109375" style="3" customWidth="1"/>
    <col min="13" max="13" width="9.5703125" style="3" customWidth="1"/>
    <col min="14" max="14" width="19.42578125" style="44" customWidth="1"/>
  </cols>
  <sheetData>
    <row r="1" spans="1:14" s="1" customFormat="1" ht="18" x14ac:dyDescent="0.25">
      <c r="A1" s="41" t="s">
        <v>644</v>
      </c>
      <c r="B1" s="41"/>
      <c r="C1" s="41"/>
      <c r="D1" s="4"/>
      <c r="E1" s="4"/>
      <c r="F1" s="4"/>
      <c r="G1" s="4"/>
      <c r="H1" s="4"/>
      <c r="I1" s="4"/>
      <c r="J1" s="4"/>
      <c r="K1" s="4"/>
      <c r="L1" s="4"/>
      <c r="M1" s="4"/>
      <c r="N1" s="41"/>
    </row>
    <row r="3" spans="1:14" s="6" customFormat="1" x14ac:dyDescent="0.2">
      <c r="A3" s="45" t="s">
        <v>1</v>
      </c>
      <c r="B3" s="42" t="s">
        <v>2</v>
      </c>
      <c r="C3" s="45"/>
      <c r="D3" s="7"/>
      <c r="E3" s="7"/>
      <c r="F3" s="7"/>
      <c r="G3" s="7"/>
      <c r="H3" s="7"/>
      <c r="I3" s="7"/>
      <c r="J3" s="7"/>
      <c r="K3" s="7"/>
      <c r="L3" s="7"/>
      <c r="M3" s="7"/>
      <c r="N3" s="42"/>
    </row>
    <row r="4" spans="1:14" s="6" customFormat="1" x14ac:dyDescent="0.2">
      <c r="A4" s="45" t="s">
        <v>3</v>
      </c>
      <c r="B4" s="42">
        <v>11</v>
      </c>
      <c r="C4" s="45"/>
      <c r="D4" s="7"/>
      <c r="E4" s="7"/>
      <c r="F4" s="7"/>
      <c r="G4" s="7"/>
      <c r="H4" s="7"/>
      <c r="I4" s="7"/>
      <c r="J4" s="7"/>
      <c r="K4" s="7"/>
      <c r="L4" s="7"/>
      <c r="M4" s="7"/>
      <c r="N4" s="42"/>
    </row>
    <row r="5" spans="1:14" s="2" customFormat="1" ht="15" x14ac:dyDescent="0.2">
      <c r="A5" s="43"/>
      <c r="B5" s="46"/>
      <c r="C5" s="46"/>
      <c r="D5" s="5"/>
      <c r="E5" s="5"/>
      <c r="F5" s="5"/>
      <c r="G5" s="5"/>
      <c r="H5" s="5"/>
      <c r="I5" s="5"/>
      <c r="J5" s="5"/>
      <c r="K5" s="5"/>
      <c r="L5" s="5"/>
      <c r="M5" s="5"/>
      <c r="N5" s="43"/>
    </row>
    <row r="6" spans="1:14" s="9" customFormat="1" ht="21.6" customHeight="1" x14ac:dyDescent="0.2">
      <c r="A6" s="47" t="s">
        <v>4</v>
      </c>
      <c r="B6" s="48"/>
      <c r="C6" s="8" t="s">
        <v>5</v>
      </c>
      <c r="D6" s="8" t="s">
        <v>6</v>
      </c>
      <c r="E6" s="8" t="s">
        <v>7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8" t="s">
        <v>18</v>
      </c>
      <c r="L6" s="8" t="s">
        <v>10</v>
      </c>
      <c r="M6" s="8" t="s">
        <v>11</v>
      </c>
      <c r="N6" s="8" t="s">
        <v>12</v>
      </c>
    </row>
    <row r="7" spans="1:14" x14ac:dyDescent="0.2">
      <c r="A7" s="49" t="s">
        <v>513</v>
      </c>
      <c r="B7" s="49" t="s">
        <v>514</v>
      </c>
      <c r="C7" s="49" t="s">
        <v>115</v>
      </c>
      <c r="D7" s="51">
        <v>11</v>
      </c>
      <c r="E7" s="56" t="s">
        <v>45</v>
      </c>
      <c r="F7" s="51">
        <v>7</v>
      </c>
      <c r="G7" s="51">
        <v>7</v>
      </c>
      <c r="H7" s="51">
        <v>7</v>
      </c>
      <c r="I7" s="51">
        <v>7</v>
      </c>
      <c r="J7" s="51">
        <v>4</v>
      </c>
      <c r="K7" s="51">
        <v>4</v>
      </c>
      <c r="L7" s="52">
        <f t="shared" ref="L7:L36" si="0">IF(AND(ISBLANK(F7),ISBLANK(G7),ISBLANK(H7),ISBLANK(I7),ISBLANK(J7),ISBLANK(K7)),"", SUM(F7:K7))</f>
        <v>36</v>
      </c>
      <c r="M7" s="56" t="s">
        <v>28</v>
      </c>
      <c r="N7" s="49" t="s">
        <v>405</v>
      </c>
    </row>
    <row r="8" spans="1:14" x14ac:dyDescent="0.2">
      <c r="A8" s="49" t="s">
        <v>515</v>
      </c>
      <c r="B8" s="49" t="s">
        <v>516</v>
      </c>
      <c r="C8" s="49" t="s">
        <v>26</v>
      </c>
      <c r="D8" s="51">
        <v>11</v>
      </c>
      <c r="E8" s="56" t="s">
        <v>27</v>
      </c>
      <c r="F8" s="51">
        <v>7</v>
      </c>
      <c r="G8" s="51">
        <v>7</v>
      </c>
      <c r="H8" s="51">
        <v>3</v>
      </c>
      <c r="I8" s="51">
        <v>7</v>
      </c>
      <c r="J8" s="51">
        <v>4</v>
      </c>
      <c r="K8" s="51">
        <v>7</v>
      </c>
      <c r="L8" s="52">
        <f t="shared" si="0"/>
        <v>35</v>
      </c>
      <c r="M8" s="56" t="s">
        <v>442</v>
      </c>
      <c r="N8" s="49" t="s">
        <v>356</v>
      </c>
    </row>
    <row r="9" spans="1:14" x14ac:dyDescent="0.2">
      <c r="A9" s="49" t="s">
        <v>517</v>
      </c>
      <c r="B9" s="49" t="s">
        <v>391</v>
      </c>
      <c r="C9" s="49" t="s">
        <v>26</v>
      </c>
      <c r="D9" s="51">
        <v>11</v>
      </c>
      <c r="E9" s="56" t="s">
        <v>27</v>
      </c>
      <c r="F9" s="51">
        <v>7</v>
      </c>
      <c r="G9" s="51">
        <v>7</v>
      </c>
      <c r="H9" s="51">
        <v>7</v>
      </c>
      <c r="I9" s="51">
        <v>5</v>
      </c>
      <c r="J9" s="51">
        <v>7</v>
      </c>
      <c r="K9" s="51">
        <v>2</v>
      </c>
      <c r="L9" s="52">
        <f t="shared" si="0"/>
        <v>35</v>
      </c>
      <c r="M9" s="56" t="s">
        <v>442</v>
      </c>
      <c r="N9" s="49" t="s">
        <v>356</v>
      </c>
    </row>
    <row r="10" spans="1:14" x14ac:dyDescent="0.2">
      <c r="A10" s="49" t="s">
        <v>104</v>
      </c>
      <c r="B10" s="49" t="s">
        <v>518</v>
      </c>
      <c r="C10" s="49" t="s">
        <v>115</v>
      </c>
      <c r="D10" s="51">
        <v>11</v>
      </c>
      <c r="E10" s="56" t="s">
        <v>45</v>
      </c>
      <c r="F10" s="51">
        <v>7</v>
      </c>
      <c r="G10" s="51">
        <v>7</v>
      </c>
      <c r="H10" s="51">
        <v>7</v>
      </c>
      <c r="I10" s="51">
        <v>4</v>
      </c>
      <c r="J10" s="51">
        <v>7</v>
      </c>
      <c r="K10" s="51">
        <v>1</v>
      </c>
      <c r="L10" s="52">
        <f t="shared" si="0"/>
        <v>33</v>
      </c>
      <c r="M10" s="56" t="s">
        <v>16</v>
      </c>
      <c r="N10" s="49" t="s">
        <v>405</v>
      </c>
    </row>
    <row r="11" spans="1:14" x14ac:dyDescent="0.2">
      <c r="A11" s="49" t="s">
        <v>59</v>
      </c>
      <c r="B11" s="49" t="s">
        <v>519</v>
      </c>
      <c r="C11" s="49" t="s">
        <v>26</v>
      </c>
      <c r="D11" s="51">
        <v>11</v>
      </c>
      <c r="E11" s="56" t="s">
        <v>27</v>
      </c>
      <c r="F11" s="51">
        <v>0</v>
      </c>
      <c r="G11" s="51">
        <v>7</v>
      </c>
      <c r="H11" s="51">
        <v>6</v>
      </c>
      <c r="I11" s="51">
        <v>4</v>
      </c>
      <c r="J11" s="51">
        <v>7</v>
      </c>
      <c r="K11" s="51">
        <v>7</v>
      </c>
      <c r="L11" s="52">
        <f t="shared" si="0"/>
        <v>31</v>
      </c>
      <c r="M11" s="56" t="s">
        <v>520</v>
      </c>
      <c r="N11" s="49" t="s">
        <v>356</v>
      </c>
    </row>
    <row r="12" spans="1:14" x14ac:dyDescent="0.2">
      <c r="A12" s="49" t="s">
        <v>244</v>
      </c>
      <c r="B12" s="49" t="s">
        <v>521</v>
      </c>
      <c r="C12" s="49" t="s">
        <v>26</v>
      </c>
      <c r="D12" s="51">
        <v>11</v>
      </c>
      <c r="E12" s="56" t="s">
        <v>27</v>
      </c>
      <c r="F12" s="51">
        <v>7</v>
      </c>
      <c r="G12" s="51">
        <v>7</v>
      </c>
      <c r="H12" s="51">
        <v>7</v>
      </c>
      <c r="I12" s="51">
        <v>6</v>
      </c>
      <c r="J12" s="51">
        <v>3</v>
      </c>
      <c r="K12" s="51">
        <v>1</v>
      </c>
      <c r="L12" s="52">
        <f t="shared" si="0"/>
        <v>31</v>
      </c>
      <c r="M12" s="56" t="s">
        <v>520</v>
      </c>
      <c r="N12" s="49" t="s">
        <v>356</v>
      </c>
    </row>
    <row r="13" spans="1:14" x14ac:dyDescent="0.2">
      <c r="A13" s="49" t="s">
        <v>522</v>
      </c>
      <c r="B13" s="49" t="s">
        <v>523</v>
      </c>
      <c r="C13" s="49" t="s">
        <v>26</v>
      </c>
      <c r="D13" s="51">
        <v>11</v>
      </c>
      <c r="E13" s="56" t="s">
        <v>27</v>
      </c>
      <c r="F13" s="51">
        <v>6</v>
      </c>
      <c r="G13" s="51">
        <v>7</v>
      </c>
      <c r="H13" s="51">
        <v>3</v>
      </c>
      <c r="I13" s="51">
        <v>6</v>
      </c>
      <c r="J13" s="51">
        <v>7</v>
      </c>
      <c r="K13" s="51">
        <v>0</v>
      </c>
      <c r="L13" s="52">
        <f t="shared" si="0"/>
        <v>29</v>
      </c>
      <c r="M13" s="56" t="s">
        <v>524</v>
      </c>
      <c r="N13" s="49" t="s">
        <v>356</v>
      </c>
    </row>
    <row r="14" spans="1:14" x14ac:dyDescent="0.2">
      <c r="A14" s="49" t="s">
        <v>525</v>
      </c>
      <c r="B14" s="49" t="s">
        <v>526</v>
      </c>
      <c r="C14" s="49" t="s">
        <v>61</v>
      </c>
      <c r="D14" s="51">
        <v>11</v>
      </c>
      <c r="E14" s="56" t="s">
        <v>27</v>
      </c>
      <c r="F14" s="51">
        <v>6</v>
      </c>
      <c r="G14" s="51">
        <v>7</v>
      </c>
      <c r="H14" s="51">
        <v>6</v>
      </c>
      <c r="I14" s="51">
        <v>5</v>
      </c>
      <c r="J14" s="51">
        <v>4</v>
      </c>
      <c r="K14" s="51">
        <v>1</v>
      </c>
      <c r="L14" s="52">
        <f t="shared" si="0"/>
        <v>29</v>
      </c>
      <c r="M14" s="56" t="s">
        <v>524</v>
      </c>
      <c r="N14" s="49" t="s">
        <v>62</v>
      </c>
    </row>
    <row r="15" spans="1:14" x14ac:dyDescent="0.2">
      <c r="A15" s="49" t="s">
        <v>527</v>
      </c>
      <c r="B15" s="49" t="s">
        <v>421</v>
      </c>
      <c r="C15" s="49" t="s">
        <v>26</v>
      </c>
      <c r="D15" s="51">
        <v>11</v>
      </c>
      <c r="E15" s="56" t="s">
        <v>27</v>
      </c>
      <c r="F15" s="51">
        <v>7</v>
      </c>
      <c r="G15" s="51">
        <v>7</v>
      </c>
      <c r="H15" s="51">
        <v>3</v>
      </c>
      <c r="I15" s="51">
        <v>4</v>
      </c>
      <c r="J15" s="51">
        <v>7</v>
      </c>
      <c r="K15" s="51">
        <v>1</v>
      </c>
      <c r="L15" s="52">
        <f t="shared" si="0"/>
        <v>29</v>
      </c>
      <c r="M15" s="56" t="s">
        <v>524</v>
      </c>
      <c r="N15" s="49" t="s">
        <v>37</v>
      </c>
    </row>
    <row r="16" spans="1:14" x14ac:dyDescent="0.2">
      <c r="A16" s="49" t="s">
        <v>528</v>
      </c>
      <c r="B16" s="49" t="s">
        <v>102</v>
      </c>
      <c r="C16" s="49" t="s">
        <v>26</v>
      </c>
      <c r="D16" s="51">
        <v>11</v>
      </c>
      <c r="E16" s="56" t="s">
        <v>27</v>
      </c>
      <c r="F16" s="51">
        <v>7</v>
      </c>
      <c r="G16" s="51">
        <v>7</v>
      </c>
      <c r="H16" s="51">
        <v>7</v>
      </c>
      <c r="I16" s="51">
        <v>0</v>
      </c>
      <c r="J16" s="51">
        <v>7</v>
      </c>
      <c r="K16" s="51">
        <v>1</v>
      </c>
      <c r="L16" s="52">
        <f t="shared" si="0"/>
        <v>29</v>
      </c>
      <c r="M16" s="56" t="s">
        <v>524</v>
      </c>
      <c r="N16" s="49" t="s">
        <v>37</v>
      </c>
    </row>
    <row r="17" spans="1:14" x14ac:dyDescent="0.2">
      <c r="A17" s="49" t="s">
        <v>529</v>
      </c>
      <c r="B17" s="49" t="s">
        <v>530</v>
      </c>
      <c r="C17" s="49" t="s">
        <v>49</v>
      </c>
      <c r="D17" s="51">
        <v>11</v>
      </c>
      <c r="E17" s="56" t="s">
        <v>27</v>
      </c>
      <c r="F17" s="51">
        <v>7</v>
      </c>
      <c r="G17" s="51">
        <v>2</v>
      </c>
      <c r="H17" s="51">
        <v>7</v>
      </c>
      <c r="I17" s="51">
        <v>4</v>
      </c>
      <c r="J17" s="51">
        <v>7</v>
      </c>
      <c r="K17" s="51">
        <v>1</v>
      </c>
      <c r="L17" s="52">
        <f t="shared" si="0"/>
        <v>28</v>
      </c>
      <c r="M17" s="56" t="s">
        <v>378</v>
      </c>
      <c r="N17" s="49" t="s">
        <v>531</v>
      </c>
    </row>
    <row r="18" spans="1:14" x14ac:dyDescent="0.2">
      <c r="A18" s="49" t="s">
        <v>532</v>
      </c>
      <c r="B18" s="49" t="s">
        <v>533</v>
      </c>
      <c r="C18" s="49" t="s">
        <v>26</v>
      </c>
      <c r="D18" s="51">
        <v>11</v>
      </c>
      <c r="E18" s="56" t="s">
        <v>27</v>
      </c>
      <c r="F18" s="51">
        <v>7</v>
      </c>
      <c r="G18" s="51">
        <v>7</v>
      </c>
      <c r="H18" s="51">
        <v>0</v>
      </c>
      <c r="I18" s="51">
        <v>5</v>
      </c>
      <c r="J18" s="51">
        <v>7</v>
      </c>
      <c r="K18" s="51">
        <v>0</v>
      </c>
      <c r="L18" s="52">
        <f t="shared" si="0"/>
        <v>26</v>
      </c>
      <c r="M18" s="56" t="s">
        <v>70</v>
      </c>
      <c r="N18" s="49" t="s">
        <v>356</v>
      </c>
    </row>
    <row r="19" spans="1:14" x14ac:dyDescent="0.2">
      <c r="A19" s="49" t="s">
        <v>534</v>
      </c>
      <c r="B19" s="49" t="s">
        <v>535</v>
      </c>
      <c r="C19" s="49" t="s">
        <v>87</v>
      </c>
      <c r="D19" s="51">
        <v>11</v>
      </c>
      <c r="E19" s="56" t="s">
        <v>27</v>
      </c>
      <c r="F19" s="51">
        <v>7</v>
      </c>
      <c r="G19" s="51">
        <v>7</v>
      </c>
      <c r="H19" s="51">
        <v>0</v>
      </c>
      <c r="I19" s="51">
        <v>3</v>
      </c>
      <c r="J19" s="51">
        <v>0</v>
      </c>
      <c r="K19" s="51">
        <v>5</v>
      </c>
      <c r="L19" s="52">
        <f t="shared" si="0"/>
        <v>22</v>
      </c>
      <c r="M19" s="56" t="s">
        <v>536</v>
      </c>
      <c r="N19" s="49" t="s">
        <v>537</v>
      </c>
    </row>
    <row r="20" spans="1:14" x14ac:dyDescent="0.2">
      <c r="A20" s="49" t="s">
        <v>155</v>
      </c>
      <c r="B20" s="49" t="s">
        <v>538</v>
      </c>
      <c r="C20" s="49" t="s">
        <v>26</v>
      </c>
      <c r="D20" s="51">
        <v>11</v>
      </c>
      <c r="E20" s="56" t="s">
        <v>27</v>
      </c>
      <c r="F20" s="51">
        <v>7</v>
      </c>
      <c r="G20" s="51">
        <v>7</v>
      </c>
      <c r="H20" s="51">
        <v>7</v>
      </c>
      <c r="I20" s="51">
        <v>0</v>
      </c>
      <c r="J20" s="51">
        <v>1</v>
      </c>
      <c r="K20" s="51">
        <v>0</v>
      </c>
      <c r="L20" s="52">
        <f t="shared" si="0"/>
        <v>22</v>
      </c>
      <c r="M20" s="56" t="s">
        <v>536</v>
      </c>
      <c r="N20" s="49" t="s">
        <v>356</v>
      </c>
    </row>
    <row r="21" spans="1:14" x14ac:dyDescent="0.2">
      <c r="A21" s="49" t="s">
        <v>539</v>
      </c>
      <c r="B21" s="49" t="s">
        <v>540</v>
      </c>
      <c r="C21" s="49" t="s">
        <v>61</v>
      </c>
      <c r="D21" s="51">
        <v>11</v>
      </c>
      <c r="E21" s="56" t="s">
        <v>27</v>
      </c>
      <c r="F21" s="51">
        <v>7</v>
      </c>
      <c r="G21" s="51">
        <v>7</v>
      </c>
      <c r="H21" s="51">
        <v>5</v>
      </c>
      <c r="I21" s="51">
        <v>3</v>
      </c>
      <c r="J21" s="51">
        <v>0</v>
      </c>
      <c r="K21" s="51">
        <v>0</v>
      </c>
      <c r="L21" s="52">
        <f t="shared" si="0"/>
        <v>22</v>
      </c>
      <c r="M21" s="56" t="s">
        <v>536</v>
      </c>
      <c r="N21" s="49" t="s">
        <v>122</v>
      </c>
    </row>
    <row r="22" spans="1:14" x14ac:dyDescent="0.2">
      <c r="A22" s="49" t="s">
        <v>194</v>
      </c>
      <c r="B22" s="49" t="s">
        <v>541</v>
      </c>
      <c r="C22" s="49" t="s">
        <v>165</v>
      </c>
      <c r="D22" s="51">
        <v>11</v>
      </c>
      <c r="E22" s="56" t="s">
        <v>45</v>
      </c>
      <c r="F22" s="51">
        <v>7</v>
      </c>
      <c r="G22" s="51">
        <v>6</v>
      </c>
      <c r="H22" s="51">
        <v>0</v>
      </c>
      <c r="I22" s="51">
        <v>4</v>
      </c>
      <c r="J22" s="51">
        <v>4</v>
      </c>
      <c r="K22" s="51">
        <v>0</v>
      </c>
      <c r="L22" s="52">
        <f t="shared" si="0"/>
        <v>21</v>
      </c>
      <c r="M22" s="56" t="s">
        <v>542</v>
      </c>
      <c r="N22" s="49" t="s">
        <v>543</v>
      </c>
    </row>
    <row r="23" spans="1:14" x14ac:dyDescent="0.2">
      <c r="A23" s="49" t="s">
        <v>544</v>
      </c>
      <c r="B23" s="49" t="s">
        <v>545</v>
      </c>
      <c r="C23" s="49" t="s">
        <v>26</v>
      </c>
      <c r="D23" s="51">
        <v>11</v>
      </c>
      <c r="E23" s="56" t="s">
        <v>27</v>
      </c>
      <c r="F23" s="51">
        <v>7</v>
      </c>
      <c r="G23" s="51">
        <v>7</v>
      </c>
      <c r="H23" s="51">
        <v>0</v>
      </c>
      <c r="I23" s="51">
        <v>0</v>
      </c>
      <c r="J23" s="51">
        <v>7</v>
      </c>
      <c r="K23" s="51">
        <v>0</v>
      </c>
      <c r="L23" s="52">
        <f t="shared" si="0"/>
        <v>21</v>
      </c>
      <c r="M23" s="56" t="s">
        <v>542</v>
      </c>
      <c r="N23" s="49" t="s">
        <v>37</v>
      </c>
    </row>
    <row r="24" spans="1:14" x14ac:dyDescent="0.2">
      <c r="A24" s="49" t="s">
        <v>546</v>
      </c>
      <c r="B24" s="49" t="s">
        <v>547</v>
      </c>
      <c r="C24" s="49" t="s">
        <v>49</v>
      </c>
      <c r="D24" s="51">
        <v>11</v>
      </c>
      <c r="E24" s="56" t="s">
        <v>27</v>
      </c>
      <c r="F24" s="51">
        <v>7</v>
      </c>
      <c r="G24" s="51">
        <v>4</v>
      </c>
      <c r="H24" s="51">
        <v>0</v>
      </c>
      <c r="I24" s="51">
        <v>4</v>
      </c>
      <c r="J24" s="51">
        <v>4</v>
      </c>
      <c r="K24" s="51">
        <v>0</v>
      </c>
      <c r="L24" s="52">
        <f t="shared" si="0"/>
        <v>19</v>
      </c>
      <c r="M24" s="56" t="s">
        <v>548</v>
      </c>
      <c r="N24" s="49" t="s">
        <v>470</v>
      </c>
    </row>
    <row r="25" spans="1:14" x14ac:dyDescent="0.2">
      <c r="A25" s="49" t="s">
        <v>549</v>
      </c>
      <c r="B25" s="49" t="s">
        <v>550</v>
      </c>
      <c r="C25" s="49" t="s">
        <v>26</v>
      </c>
      <c r="D25" s="51">
        <v>11</v>
      </c>
      <c r="E25" s="56" t="s">
        <v>27</v>
      </c>
      <c r="F25" s="51">
        <v>7</v>
      </c>
      <c r="G25" s="51">
        <v>7</v>
      </c>
      <c r="H25" s="51">
        <v>0</v>
      </c>
      <c r="I25" s="51">
        <v>0</v>
      </c>
      <c r="J25" s="51">
        <v>5</v>
      </c>
      <c r="K25" s="51">
        <v>0</v>
      </c>
      <c r="L25" s="52">
        <f t="shared" si="0"/>
        <v>19</v>
      </c>
      <c r="M25" s="56" t="s">
        <v>548</v>
      </c>
      <c r="N25" s="49" t="s">
        <v>356</v>
      </c>
    </row>
    <row r="26" spans="1:14" x14ac:dyDescent="0.2">
      <c r="A26" s="49" t="s">
        <v>253</v>
      </c>
      <c r="B26" s="49" t="s">
        <v>551</v>
      </c>
      <c r="C26" s="49" t="s">
        <v>61</v>
      </c>
      <c r="D26" s="51">
        <v>11</v>
      </c>
      <c r="E26" s="56" t="s">
        <v>27</v>
      </c>
      <c r="F26" s="51">
        <v>1</v>
      </c>
      <c r="G26" s="51">
        <v>7</v>
      </c>
      <c r="H26" s="51">
        <v>3</v>
      </c>
      <c r="I26" s="51">
        <v>3</v>
      </c>
      <c r="J26" s="51">
        <v>4</v>
      </c>
      <c r="K26" s="51">
        <v>1</v>
      </c>
      <c r="L26" s="52">
        <f t="shared" si="0"/>
        <v>19</v>
      </c>
      <c r="M26" s="56" t="s">
        <v>548</v>
      </c>
      <c r="N26" s="49" t="s">
        <v>122</v>
      </c>
    </row>
    <row r="27" spans="1:14" x14ac:dyDescent="0.2">
      <c r="A27" s="49" t="s">
        <v>464</v>
      </c>
      <c r="B27" s="49" t="s">
        <v>185</v>
      </c>
      <c r="C27" s="49" t="s">
        <v>26</v>
      </c>
      <c r="D27" s="51">
        <v>11</v>
      </c>
      <c r="E27" s="56" t="s">
        <v>27</v>
      </c>
      <c r="F27" s="51">
        <v>7</v>
      </c>
      <c r="G27" s="51">
        <v>7</v>
      </c>
      <c r="H27" s="51">
        <v>0</v>
      </c>
      <c r="I27" s="51">
        <v>0</v>
      </c>
      <c r="J27" s="51">
        <v>3</v>
      </c>
      <c r="K27" s="51">
        <v>1</v>
      </c>
      <c r="L27" s="52">
        <f t="shared" si="0"/>
        <v>18</v>
      </c>
      <c r="M27" s="56" t="s">
        <v>263</v>
      </c>
      <c r="N27" s="49" t="s">
        <v>37</v>
      </c>
    </row>
    <row r="28" spans="1:14" x14ac:dyDescent="0.2">
      <c r="A28" s="49" t="s">
        <v>552</v>
      </c>
      <c r="B28" s="49" t="s">
        <v>553</v>
      </c>
      <c r="C28" s="49" t="s">
        <v>61</v>
      </c>
      <c r="D28" s="51">
        <v>11</v>
      </c>
      <c r="E28" s="56" t="s">
        <v>27</v>
      </c>
      <c r="F28" s="51">
        <v>7</v>
      </c>
      <c r="G28" s="51">
        <v>2</v>
      </c>
      <c r="H28" s="51">
        <v>0</v>
      </c>
      <c r="I28" s="51">
        <v>4</v>
      </c>
      <c r="J28" s="51">
        <v>3</v>
      </c>
      <c r="K28" s="51">
        <v>1</v>
      </c>
      <c r="L28" s="52">
        <f t="shared" si="0"/>
        <v>17</v>
      </c>
      <c r="M28" s="56" t="s">
        <v>266</v>
      </c>
      <c r="N28" s="49" t="s">
        <v>62</v>
      </c>
    </row>
    <row r="29" spans="1:14" x14ac:dyDescent="0.2">
      <c r="A29" s="49" t="s">
        <v>554</v>
      </c>
      <c r="B29" s="49" t="s">
        <v>555</v>
      </c>
      <c r="C29" s="49" t="s">
        <v>26</v>
      </c>
      <c r="D29" s="51">
        <v>11</v>
      </c>
      <c r="E29" s="56" t="s">
        <v>27</v>
      </c>
      <c r="F29" s="51">
        <v>7</v>
      </c>
      <c r="G29" s="51">
        <v>7</v>
      </c>
      <c r="H29" s="51">
        <v>0</v>
      </c>
      <c r="I29" s="51">
        <v>3</v>
      </c>
      <c r="J29" s="51">
        <v>0</v>
      </c>
      <c r="K29" s="51">
        <v>0</v>
      </c>
      <c r="L29" s="52">
        <f t="shared" si="0"/>
        <v>17</v>
      </c>
      <c r="M29" s="56" t="s">
        <v>266</v>
      </c>
      <c r="N29" s="49" t="s">
        <v>356</v>
      </c>
    </row>
    <row r="30" spans="1:14" x14ac:dyDescent="0.2">
      <c r="A30" s="49" t="s">
        <v>556</v>
      </c>
      <c r="B30" s="49" t="s">
        <v>516</v>
      </c>
      <c r="C30" s="49" t="s">
        <v>49</v>
      </c>
      <c r="D30" s="51">
        <v>11</v>
      </c>
      <c r="E30" s="56" t="s">
        <v>27</v>
      </c>
      <c r="F30" s="51">
        <v>1</v>
      </c>
      <c r="G30" s="51">
        <v>4</v>
      </c>
      <c r="H30" s="51">
        <v>6</v>
      </c>
      <c r="I30" s="51">
        <v>4</v>
      </c>
      <c r="J30" s="51">
        <v>0</v>
      </c>
      <c r="K30" s="51">
        <v>0</v>
      </c>
      <c r="L30" s="52">
        <f t="shared" si="0"/>
        <v>15</v>
      </c>
      <c r="M30" s="56" t="s">
        <v>410</v>
      </c>
      <c r="N30" s="49" t="s">
        <v>470</v>
      </c>
    </row>
    <row r="31" spans="1:14" x14ac:dyDescent="0.2">
      <c r="A31" s="49" t="s">
        <v>201</v>
      </c>
      <c r="B31" s="49" t="s">
        <v>557</v>
      </c>
      <c r="C31" s="49" t="s">
        <v>161</v>
      </c>
      <c r="D31" s="51">
        <v>11</v>
      </c>
      <c r="E31" s="56" t="s">
        <v>45</v>
      </c>
      <c r="F31" s="51">
        <v>7</v>
      </c>
      <c r="G31" s="51">
        <v>2</v>
      </c>
      <c r="H31" s="51">
        <v>0</v>
      </c>
      <c r="I31" s="51">
        <v>0</v>
      </c>
      <c r="J31" s="51">
        <v>4</v>
      </c>
      <c r="K31" s="51">
        <v>0</v>
      </c>
      <c r="L31" s="52">
        <f t="shared" si="0"/>
        <v>13</v>
      </c>
      <c r="M31" s="56" t="s">
        <v>413</v>
      </c>
      <c r="N31" s="49" t="s">
        <v>375</v>
      </c>
    </row>
    <row r="32" spans="1:14" x14ac:dyDescent="0.2">
      <c r="A32" s="49" t="s">
        <v>558</v>
      </c>
      <c r="B32" s="49" t="s">
        <v>559</v>
      </c>
      <c r="C32" s="49" t="s">
        <v>26</v>
      </c>
      <c r="D32" s="51">
        <v>11</v>
      </c>
      <c r="E32" s="56" t="s">
        <v>27</v>
      </c>
      <c r="F32" s="51">
        <v>5</v>
      </c>
      <c r="G32" s="51">
        <v>5</v>
      </c>
      <c r="H32" s="51">
        <v>0</v>
      </c>
      <c r="I32" s="51">
        <v>0</v>
      </c>
      <c r="J32" s="51">
        <v>2</v>
      </c>
      <c r="K32" s="51">
        <v>1</v>
      </c>
      <c r="L32" s="52">
        <f t="shared" si="0"/>
        <v>13</v>
      </c>
      <c r="M32" s="56" t="s">
        <v>413</v>
      </c>
      <c r="N32" s="49" t="s">
        <v>37</v>
      </c>
    </row>
    <row r="33" spans="1:14" x14ac:dyDescent="0.2">
      <c r="A33" s="49" t="s">
        <v>350</v>
      </c>
      <c r="B33" s="49" t="s">
        <v>560</v>
      </c>
      <c r="C33" s="49" t="s">
        <v>157</v>
      </c>
      <c r="D33" s="51">
        <v>11</v>
      </c>
      <c r="E33" s="56" t="s">
        <v>45</v>
      </c>
      <c r="F33" s="51">
        <v>0</v>
      </c>
      <c r="G33" s="51">
        <v>6</v>
      </c>
      <c r="H33" s="51">
        <v>0</v>
      </c>
      <c r="I33" s="51">
        <v>0</v>
      </c>
      <c r="J33" s="51">
        <v>0</v>
      </c>
      <c r="K33" s="51">
        <v>0</v>
      </c>
      <c r="L33" s="52">
        <f t="shared" si="0"/>
        <v>6</v>
      </c>
      <c r="M33" s="56" t="s">
        <v>418</v>
      </c>
      <c r="N33" s="49" t="s">
        <v>482</v>
      </c>
    </row>
    <row r="34" spans="1:14" x14ac:dyDescent="0.2">
      <c r="A34" s="49" t="s">
        <v>561</v>
      </c>
      <c r="B34" s="49" t="s">
        <v>562</v>
      </c>
      <c r="C34" s="49" t="s">
        <v>49</v>
      </c>
      <c r="D34" s="51">
        <v>11</v>
      </c>
      <c r="E34" s="56" t="s">
        <v>27</v>
      </c>
      <c r="F34" s="51">
        <v>5</v>
      </c>
      <c r="G34" s="51">
        <v>0</v>
      </c>
      <c r="H34" s="51">
        <v>0</v>
      </c>
      <c r="I34" s="51">
        <v>0</v>
      </c>
      <c r="J34" s="51">
        <v>0</v>
      </c>
      <c r="K34" s="51">
        <v>1</v>
      </c>
      <c r="L34" s="52">
        <f t="shared" si="0"/>
        <v>6</v>
      </c>
      <c r="M34" s="56" t="s">
        <v>418</v>
      </c>
      <c r="N34" s="49" t="s">
        <v>531</v>
      </c>
    </row>
    <row r="35" spans="1:14" x14ac:dyDescent="0.2">
      <c r="A35" s="49" t="s">
        <v>480</v>
      </c>
      <c r="B35" s="49" t="s">
        <v>563</v>
      </c>
      <c r="C35" s="49" t="s">
        <v>115</v>
      </c>
      <c r="D35" s="51">
        <v>11</v>
      </c>
      <c r="E35" s="56" t="s">
        <v>45</v>
      </c>
      <c r="F35" s="51">
        <v>0</v>
      </c>
      <c r="G35" s="51">
        <v>2</v>
      </c>
      <c r="H35" s="51">
        <v>0</v>
      </c>
      <c r="I35" s="51">
        <v>0</v>
      </c>
      <c r="J35" s="51">
        <v>0</v>
      </c>
      <c r="K35" s="51">
        <v>0</v>
      </c>
      <c r="L35" s="52">
        <f t="shared" si="0"/>
        <v>2</v>
      </c>
      <c r="M35" s="56" t="s">
        <v>424</v>
      </c>
      <c r="N35" s="49" t="s">
        <v>405</v>
      </c>
    </row>
    <row r="36" spans="1:14" x14ac:dyDescent="0.2">
      <c r="A36" s="49" t="s">
        <v>564</v>
      </c>
      <c r="B36" s="49" t="s">
        <v>565</v>
      </c>
      <c r="C36" s="49" t="s">
        <v>566</v>
      </c>
      <c r="D36" s="51">
        <v>11</v>
      </c>
      <c r="E36" s="56" t="s">
        <v>45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f t="shared" si="0"/>
        <v>0</v>
      </c>
      <c r="M36" s="56" t="s">
        <v>427</v>
      </c>
      <c r="N36" s="49" t="s">
        <v>567</v>
      </c>
    </row>
    <row r="37" spans="1:14" x14ac:dyDescent="0.2">
      <c r="A37" s="49" t="s">
        <v>568</v>
      </c>
      <c r="B37" s="49" t="s">
        <v>569</v>
      </c>
      <c r="C37" s="49" t="s">
        <v>87</v>
      </c>
      <c r="D37" s="51">
        <v>11</v>
      </c>
      <c r="E37" s="56" t="s">
        <v>27</v>
      </c>
      <c r="F37" s="83" t="s">
        <v>197</v>
      </c>
      <c r="G37" s="78"/>
      <c r="H37" s="78"/>
      <c r="I37" s="78"/>
      <c r="J37" s="78"/>
      <c r="K37" s="78"/>
      <c r="L37" s="78"/>
      <c r="M37" s="79"/>
      <c r="N37" s="49" t="s">
        <v>537</v>
      </c>
    </row>
    <row r="38" spans="1:14" x14ac:dyDescent="0.2">
      <c r="A38" s="49" t="s">
        <v>570</v>
      </c>
      <c r="B38" s="49" t="s">
        <v>516</v>
      </c>
      <c r="C38" s="49" t="s">
        <v>26</v>
      </c>
      <c r="D38" s="51">
        <v>11</v>
      </c>
      <c r="E38" s="56" t="s">
        <v>27</v>
      </c>
      <c r="F38" s="83" t="s">
        <v>197</v>
      </c>
      <c r="G38" s="78"/>
      <c r="H38" s="78"/>
      <c r="I38" s="78"/>
      <c r="J38" s="78"/>
      <c r="K38" s="78"/>
      <c r="L38" s="78"/>
      <c r="M38" s="79"/>
      <c r="N38" s="49" t="s">
        <v>356</v>
      </c>
    </row>
    <row r="39" spans="1:14" x14ac:dyDescent="0.2">
      <c r="A39" s="49" t="s">
        <v>571</v>
      </c>
      <c r="B39" s="49" t="s">
        <v>572</v>
      </c>
      <c r="C39" s="49" t="s">
        <v>26</v>
      </c>
      <c r="D39" s="51">
        <v>11</v>
      </c>
      <c r="E39" s="56" t="s">
        <v>27</v>
      </c>
      <c r="F39" s="83" t="s">
        <v>197</v>
      </c>
      <c r="G39" s="78"/>
      <c r="H39" s="78"/>
      <c r="I39" s="78"/>
      <c r="J39" s="78"/>
      <c r="K39" s="78"/>
      <c r="L39" s="78"/>
      <c r="M39" s="79"/>
      <c r="N39" s="49" t="s">
        <v>356</v>
      </c>
    </row>
    <row r="40" spans="1:14" x14ac:dyDescent="0.2">
      <c r="A40" s="58"/>
    </row>
    <row r="41" spans="1:14" x14ac:dyDescent="0.2">
      <c r="A41" s="59" t="s">
        <v>203</v>
      </c>
    </row>
    <row r="42" spans="1:14" x14ac:dyDescent="0.2">
      <c r="A42" s="59" t="s">
        <v>204</v>
      </c>
    </row>
    <row r="43" spans="1:14" x14ac:dyDescent="0.2">
      <c r="A43" s="59" t="s">
        <v>205</v>
      </c>
    </row>
    <row r="44" spans="1:14" x14ac:dyDescent="0.2">
      <c r="A44" s="59"/>
    </row>
    <row r="45" spans="1:14" x14ac:dyDescent="0.2">
      <c r="A45" s="60" t="s">
        <v>206</v>
      </c>
    </row>
    <row r="46" spans="1:14" x14ac:dyDescent="0.2">
      <c r="A46" s="61" t="s">
        <v>207</v>
      </c>
    </row>
    <row r="47" spans="1:14" x14ac:dyDescent="0.2">
      <c r="A47" s="61" t="s">
        <v>208</v>
      </c>
    </row>
    <row r="48" spans="1:14" x14ac:dyDescent="0.2">
      <c r="A48" s="62" t="s">
        <v>209</v>
      </c>
    </row>
  </sheetData>
  <mergeCells count="3">
    <mergeCell ref="F39:M39"/>
    <mergeCell ref="F38:M38"/>
    <mergeCell ref="F37:M37"/>
  </mergeCells>
  <phoneticPr fontId="0" type="noConversion"/>
  <pageMargins left="0.43" right="0.36" top="0.59" bottom="0.43" header="0.36" footer="0.3"/>
  <pageSetup paperSize="9" orientation="portrait" horizontalDpi="0" verticalDpi="300" r:id="rId1"/>
  <headerFooter alignWithMargins="0">
    <oddHeader>&amp;RLk.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A6" sqref="A6:XFD6"/>
    </sheetView>
  </sheetViews>
  <sheetFormatPr defaultRowHeight="12.75" x14ac:dyDescent="0.2"/>
  <cols>
    <col min="1" max="1" width="16.42578125" style="44" customWidth="1"/>
    <col min="2" max="2" width="15.42578125" style="44" bestFit="1" customWidth="1"/>
    <col min="3" max="3" width="33.140625" style="44" bestFit="1" customWidth="1"/>
    <col min="4" max="4" width="5.7109375" style="3" customWidth="1"/>
    <col min="5" max="5" width="4.140625" style="3" customWidth="1"/>
    <col min="6" max="11" width="2.7109375" style="3" customWidth="1"/>
    <col min="12" max="12" width="7.7109375" style="3" customWidth="1"/>
    <col min="13" max="13" width="9.5703125" style="3" customWidth="1"/>
    <col min="14" max="14" width="17" style="44" bestFit="1" customWidth="1"/>
  </cols>
  <sheetData>
    <row r="1" spans="1:14" s="1" customFormat="1" ht="18" x14ac:dyDescent="0.25">
      <c r="A1" s="41" t="s">
        <v>645</v>
      </c>
      <c r="B1" s="41"/>
      <c r="C1" s="41"/>
      <c r="D1" s="4"/>
      <c r="E1" s="4"/>
      <c r="F1" s="4"/>
      <c r="G1" s="4"/>
      <c r="H1" s="4"/>
      <c r="I1" s="4"/>
      <c r="J1" s="4"/>
      <c r="K1" s="4"/>
      <c r="L1" s="4"/>
      <c r="M1" s="4"/>
      <c r="N1" s="41"/>
    </row>
    <row r="3" spans="1:14" s="6" customFormat="1" x14ac:dyDescent="0.2">
      <c r="A3" s="45" t="s">
        <v>1</v>
      </c>
      <c r="B3" s="42" t="s">
        <v>2</v>
      </c>
      <c r="C3" s="45"/>
      <c r="D3" s="7"/>
      <c r="E3" s="7"/>
      <c r="F3" s="7"/>
      <c r="G3" s="7"/>
      <c r="H3" s="7"/>
      <c r="I3" s="7"/>
      <c r="J3" s="7"/>
      <c r="K3" s="7"/>
      <c r="L3" s="7"/>
      <c r="M3" s="7"/>
      <c r="N3" s="42"/>
    </row>
    <row r="4" spans="1:14" s="6" customFormat="1" x14ac:dyDescent="0.2">
      <c r="A4" s="45" t="s">
        <v>3</v>
      </c>
      <c r="B4" s="42">
        <v>12</v>
      </c>
      <c r="C4" s="45"/>
      <c r="D4" s="7"/>
      <c r="E4" s="7"/>
      <c r="F4" s="7"/>
      <c r="G4" s="7"/>
      <c r="H4" s="7"/>
      <c r="I4" s="7"/>
      <c r="J4" s="7"/>
      <c r="K4" s="7"/>
      <c r="L4" s="7"/>
      <c r="M4" s="7"/>
      <c r="N4" s="42"/>
    </row>
    <row r="5" spans="1:14" s="69" customFormat="1" ht="20.25" x14ac:dyDescent="0.3">
      <c r="A5" s="65" t="s">
        <v>642</v>
      </c>
      <c r="B5" s="64"/>
      <c r="C5" s="64"/>
      <c r="D5" s="66"/>
      <c r="E5" s="66"/>
      <c r="F5" s="66"/>
      <c r="G5" s="66"/>
      <c r="H5" s="66"/>
      <c r="I5" s="64"/>
      <c r="J5" s="64"/>
      <c r="K5" s="64"/>
      <c r="L5" s="67"/>
      <c r="M5" s="67"/>
      <c r="N5" s="68"/>
    </row>
    <row r="6" spans="1:14" s="69" customFormat="1" ht="15.75" customHeight="1" x14ac:dyDescent="0.3">
      <c r="A6" s="65" t="s">
        <v>649</v>
      </c>
      <c r="B6" s="64"/>
      <c r="C6" s="64"/>
      <c r="D6" s="66"/>
      <c r="E6" s="66"/>
      <c r="F6" s="66"/>
      <c r="G6" s="66"/>
      <c r="H6" s="66"/>
      <c r="I6" s="64"/>
      <c r="J6" s="64"/>
      <c r="K6" s="64"/>
      <c r="L6" s="67"/>
      <c r="M6" s="67"/>
      <c r="N6" s="68"/>
    </row>
    <row r="7" spans="1:14" s="9" customFormat="1" ht="21.6" customHeight="1" x14ac:dyDescent="0.2">
      <c r="A7" s="47" t="s">
        <v>4</v>
      </c>
      <c r="B7" s="48"/>
      <c r="C7" s="8" t="s">
        <v>5</v>
      </c>
      <c r="D7" s="8" t="s">
        <v>6</v>
      </c>
      <c r="E7" s="8" t="s">
        <v>7</v>
      </c>
      <c r="F7" s="8" t="s">
        <v>13</v>
      </c>
      <c r="G7" s="8" t="s">
        <v>14</v>
      </c>
      <c r="H7" s="8" t="s">
        <v>15</v>
      </c>
      <c r="I7" s="8" t="s">
        <v>16</v>
      </c>
      <c r="J7" s="8" t="s">
        <v>17</v>
      </c>
      <c r="K7" s="8" t="s">
        <v>18</v>
      </c>
      <c r="L7" s="8" t="s">
        <v>10</v>
      </c>
      <c r="M7" s="8" t="s">
        <v>11</v>
      </c>
      <c r="N7" s="8" t="s">
        <v>12</v>
      </c>
    </row>
    <row r="8" spans="1:14" x14ac:dyDescent="0.2">
      <c r="A8" s="53" t="s">
        <v>97</v>
      </c>
      <c r="B8" s="53" t="s">
        <v>573</v>
      </c>
      <c r="C8" s="53" t="s">
        <v>26</v>
      </c>
      <c r="D8" s="56">
        <v>12</v>
      </c>
      <c r="E8" s="56" t="s">
        <v>27</v>
      </c>
      <c r="F8" s="56">
        <v>7</v>
      </c>
      <c r="G8" s="56">
        <v>7</v>
      </c>
      <c r="H8" s="56">
        <v>7</v>
      </c>
      <c r="I8" s="56">
        <v>7</v>
      </c>
      <c r="J8" s="56">
        <v>7</v>
      </c>
      <c r="K8" s="56">
        <v>7</v>
      </c>
      <c r="L8" s="76">
        <f t="shared" ref="L8:L36" si="0">IF(AND(ISBLANK(F8),ISBLANK(G8),ISBLANK(H8),ISBLANK(I8),ISBLANK(J8),ISBLANK(K8)),"",SUM(F8:K8))</f>
        <v>42</v>
      </c>
      <c r="M8" s="71" t="s">
        <v>637</v>
      </c>
      <c r="N8" s="53" t="s">
        <v>359</v>
      </c>
    </row>
    <row r="9" spans="1:14" x14ac:dyDescent="0.2">
      <c r="A9" s="70" t="s">
        <v>515</v>
      </c>
      <c r="B9" s="70" t="s">
        <v>576</v>
      </c>
      <c r="C9" s="70" t="s">
        <v>26</v>
      </c>
      <c r="D9" s="71">
        <v>12</v>
      </c>
      <c r="E9" s="71" t="s">
        <v>27</v>
      </c>
      <c r="F9" s="71">
        <v>7</v>
      </c>
      <c r="G9" s="71">
        <v>7</v>
      </c>
      <c r="H9" s="71">
        <v>7</v>
      </c>
      <c r="I9" s="71">
        <v>7</v>
      </c>
      <c r="J9" s="71">
        <v>7</v>
      </c>
      <c r="K9" s="71">
        <v>7</v>
      </c>
      <c r="L9" s="72">
        <v>42</v>
      </c>
      <c r="M9" s="71" t="s">
        <v>637</v>
      </c>
      <c r="N9" s="70" t="s">
        <v>356</v>
      </c>
    </row>
    <row r="10" spans="1:14" x14ac:dyDescent="0.2">
      <c r="A10" s="53" t="s">
        <v>483</v>
      </c>
      <c r="B10" s="53" t="s">
        <v>574</v>
      </c>
      <c r="C10" s="53" t="s">
        <v>26</v>
      </c>
      <c r="D10" s="56">
        <v>12</v>
      </c>
      <c r="E10" s="56" t="s">
        <v>27</v>
      </c>
      <c r="F10" s="56">
        <v>5</v>
      </c>
      <c r="G10" s="56">
        <v>7</v>
      </c>
      <c r="H10" s="56">
        <v>7</v>
      </c>
      <c r="I10" s="56">
        <v>7</v>
      </c>
      <c r="J10" s="56">
        <v>5</v>
      </c>
      <c r="K10" s="56">
        <v>7</v>
      </c>
      <c r="L10" s="76">
        <f t="shared" si="0"/>
        <v>38</v>
      </c>
      <c r="M10" s="71" t="s">
        <v>647</v>
      </c>
      <c r="N10" s="53" t="s">
        <v>359</v>
      </c>
    </row>
    <row r="11" spans="1:14" x14ac:dyDescent="0.2">
      <c r="A11" s="70" t="s">
        <v>59</v>
      </c>
      <c r="B11" s="70" t="s">
        <v>575</v>
      </c>
      <c r="C11" s="70" t="s">
        <v>26</v>
      </c>
      <c r="D11" s="71">
        <v>12</v>
      </c>
      <c r="E11" s="71" t="s">
        <v>27</v>
      </c>
      <c r="F11" s="71">
        <v>7</v>
      </c>
      <c r="G11" s="71">
        <v>7</v>
      </c>
      <c r="H11" s="71">
        <v>7</v>
      </c>
      <c r="I11" s="71">
        <v>7</v>
      </c>
      <c r="J11" s="71">
        <v>3</v>
      </c>
      <c r="K11" s="71">
        <v>7</v>
      </c>
      <c r="L11" s="72">
        <v>38</v>
      </c>
      <c r="M11" s="71" t="s">
        <v>648</v>
      </c>
      <c r="N11" s="70" t="s">
        <v>356</v>
      </c>
    </row>
    <row r="12" spans="1:14" x14ac:dyDescent="0.2">
      <c r="A12" s="49" t="s">
        <v>577</v>
      </c>
      <c r="B12" s="49" t="s">
        <v>578</v>
      </c>
      <c r="C12" s="49" t="s">
        <v>26</v>
      </c>
      <c r="D12" s="51">
        <v>12</v>
      </c>
      <c r="E12" s="56" t="s">
        <v>27</v>
      </c>
      <c r="F12" s="51">
        <v>4</v>
      </c>
      <c r="G12" s="51">
        <v>6</v>
      </c>
      <c r="H12" s="51">
        <v>5</v>
      </c>
      <c r="I12" s="51">
        <v>7</v>
      </c>
      <c r="J12" s="51">
        <v>6</v>
      </c>
      <c r="K12" s="51">
        <v>7</v>
      </c>
      <c r="L12" s="52">
        <f t="shared" si="0"/>
        <v>35</v>
      </c>
      <c r="M12" s="56" t="s">
        <v>520</v>
      </c>
      <c r="N12" s="49" t="s">
        <v>359</v>
      </c>
    </row>
    <row r="13" spans="1:14" x14ac:dyDescent="0.2">
      <c r="A13" s="49" t="s">
        <v>579</v>
      </c>
      <c r="B13" s="49" t="s">
        <v>580</v>
      </c>
      <c r="C13" s="49" t="s">
        <v>49</v>
      </c>
      <c r="D13" s="51">
        <v>12</v>
      </c>
      <c r="E13" s="56" t="s">
        <v>27</v>
      </c>
      <c r="F13" s="51">
        <v>7</v>
      </c>
      <c r="G13" s="51">
        <v>7</v>
      </c>
      <c r="H13" s="51">
        <v>7</v>
      </c>
      <c r="I13" s="51">
        <v>0</v>
      </c>
      <c r="J13" s="51">
        <v>7</v>
      </c>
      <c r="K13" s="51">
        <v>7</v>
      </c>
      <c r="L13" s="52">
        <f t="shared" si="0"/>
        <v>35</v>
      </c>
      <c r="M13" s="56" t="s">
        <v>520</v>
      </c>
      <c r="N13" s="49" t="s">
        <v>531</v>
      </c>
    </row>
    <row r="14" spans="1:14" x14ac:dyDescent="0.2">
      <c r="A14" s="49" t="s">
        <v>581</v>
      </c>
      <c r="B14" s="49" t="s">
        <v>582</v>
      </c>
      <c r="C14" s="49" t="s">
        <v>26</v>
      </c>
      <c r="D14" s="51">
        <v>12</v>
      </c>
      <c r="E14" s="56" t="s">
        <v>27</v>
      </c>
      <c r="F14" s="51">
        <v>6</v>
      </c>
      <c r="G14" s="51">
        <v>6</v>
      </c>
      <c r="H14" s="51">
        <v>7</v>
      </c>
      <c r="I14" s="51">
        <v>7</v>
      </c>
      <c r="J14" s="51">
        <v>6</v>
      </c>
      <c r="K14" s="51">
        <v>2</v>
      </c>
      <c r="L14" s="52">
        <f t="shared" si="0"/>
        <v>34</v>
      </c>
      <c r="M14" s="56" t="s">
        <v>19</v>
      </c>
      <c r="N14" s="49" t="s">
        <v>359</v>
      </c>
    </row>
    <row r="15" spans="1:14" x14ac:dyDescent="0.2">
      <c r="A15" s="49" t="s">
        <v>583</v>
      </c>
      <c r="B15" s="49" t="s">
        <v>584</v>
      </c>
      <c r="C15" s="49" t="s">
        <v>26</v>
      </c>
      <c r="D15" s="51">
        <v>12</v>
      </c>
      <c r="E15" s="56" t="s">
        <v>27</v>
      </c>
      <c r="F15" s="51">
        <v>7</v>
      </c>
      <c r="G15" s="51">
        <v>7</v>
      </c>
      <c r="H15" s="51">
        <v>4</v>
      </c>
      <c r="I15" s="51">
        <v>7</v>
      </c>
      <c r="J15" s="51">
        <v>3</v>
      </c>
      <c r="K15" s="51">
        <v>4</v>
      </c>
      <c r="L15" s="52">
        <f t="shared" si="0"/>
        <v>32</v>
      </c>
      <c r="M15" s="56" t="s">
        <v>20</v>
      </c>
      <c r="N15" s="49" t="s">
        <v>359</v>
      </c>
    </row>
    <row r="16" spans="1:14" x14ac:dyDescent="0.2">
      <c r="A16" s="49" t="s">
        <v>585</v>
      </c>
      <c r="B16" s="49" t="s">
        <v>586</v>
      </c>
      <c r="C16" s="49" t="s">
        <v>49</v>
      </c>
      <c r="D16" s="51">
        <v>12</v>
      </c>
      <c r="E16" s="56" t="s">
        <v>27</v>
      </c>
      <c r="F16" s="51">
        <v>7</v>
      </c>
      <c r="G16" s="51">
        <v>7</v>
      </c>
      <c r="H16" s="51">
        <v>5</v>
      </c>
      <c r="I16" s="51">
        <v>0</v>
      </c>
      <c r="J16" s="51">
        <v>6</v>
      </c>
      <c r="K16" s="51">
        <v>5</v>
      </c>
      <c r="L16" s="52">
        <f t="shared" si="0"/>
        <v>30</v>
      </c>
      <c r="M16" s="56" t="s">
        <v>21</v>
      </c>
      <c r="N16" s="57"/>
    </row>
    <row r="17" spans="1:14" x14ac:dyDescent="0.2">
      <c r="A17" s="49" t="s">
        <v>587</v>
      </c>
      <c r="B17" s="53" t="s">
        <v>588</v>
      </c>
      <c r="C17" s="49" t="s">
        <v>61</v>
      </c>
      <c r="D17" s="51">
        <v>12</v>
      </c>
      <c r="E17" s="56" t="s">
        <v>27</v>
      </c>
      <c r="F17" s="51">
        <v>7</v>
      </c>
      <c r="G17" s="51">
        <v>6</v>
      </c>
      <c r="H17" s="51">
        <v>7</v>
      </c>
      <c r="I17" s="51">
        <v>0</v>
      </c>
      <c r="J17" s="51">
        <v>5</v>
      </c>
      <c r="K17" s="51">
        <v>4</v>
      </c>
      <c r="L17" s="52">
        <f t="shared" si="0"/>
        <v>29</v>
      </c>
      <c r="M17" s="56" t="s">
        <v>460</v>
      </c>
      <c r="N17" s="49" t="s">
        <v>62</v>
      </c>
    </row>
    <row r="18" spans="1:14" x14ac:dyDescent="0.2">
      <c r="A18" s="49" t="s">
        <v>589</v>
      </c>
      <c r="B18" s="49" t="s">
        <v>409</v>
      </c>
      <c r="C18" s="49" t="s">
        <v>69</v>
      </c>
      <c r="D18" s="51">
        <v>12</v>
      </c>
      <c r="E18" s="56" t="s">
        <v>27</v>
      </c>
      <c r="F18" s="51">
        <v>7</v>
      </c>
      <c r="G18" s="51">
        <v>7</v>
      </c>
      <c r="H18" s="51">
        <v>3</v>
      </c>
      <c r="I18" s="51">
        <v>0</v>
      </c>
      <c r="J18" s="51">
        <v>5</v>
      </c>
      <c r="K18" s="51">
        <v>7</v>
      </c>
      <c r="L18" s="52">
        <f t="shared" si="0"/>
        <v>29</v>
      </c>
      <c r="M18" s="56" t="s">
        <v>460</v>
      </c>
      <c r="N18" s="49" t="s">
        <v>590</v>
      </c>
    </row>
    <row r="19" spans="1:14" x14ac:dyDescent="0.2">
      <c r="A19" s="49" t="s">
        <v>591</v>
      </c>
      <c r="B19" s="49" t="s">
        <v>592</v>
      </c>
      <c r="C19" s="49" t="s">
        <v>26</v>
      </c>
      <c r="D19" s="51">
        <v>12</v>
      </c>
      <c r="E19" s="56" t="s">
        <v>27</v>
      </c>
      <c r="F19" s="51">
        <v>3</v>
      </c>
      <c r="G19" s="51">
        <v>7</v>
      </c>
      <c r="H19" s="51">
        <v>2</v>
      </c>
      <c r="I19" s="51">
        <v>7</v>
      </c>
      <c r="J19" s="51">
        <v>2</v>
      </c>
      <c r="K19" s="51">
        <v>7</v>
      </c>
      <c r="L19" s="52">
        <f t="shared" si="0"/>
        <v>28</v>
      </c>
      <c r="M19" s="56" t="s">
        <v>70</v>
      </c>
      <c r="N19" s="49" t="s">
        <v>356</v>
      </c>
    </row>
    <row r="20" spans="1:14" x14ac:dyDescent="0.2">
      <c r="A20" s="53" t="s">
        <v>593</v>
      </c>
      <c r="B20" s="49" t="s">
        <v>594</v>
      </c>
      <c r="C20" s="49" t="s">
        <v>26</v>
      </c>
      <c r="D20" s="51">
        <v>12</v>
      </c>
      <c r="E20" s="56" t="s">
        <v>27</v>
      </c>
      <c r="F20" s="51">
        <v>7</v>
      </c>
      <c r="G20" s="51">
        <v>7</v>
      </c>
      <c r="H20" s="51">
        <v>0</v>
      </c>
      <c r="I20" s="51">
        <v>0</v>
      </c>
      <c r="J20" s="51">
        <v>5</v>
      </c>
      <c r="K20" s="51">
        <v>5</v>
      </c>
      <c r="L20" s="52">
        <f t="shared" si="0"/>
        <v>24</v>
      </c>
      <c r="M20" s="56" t="s">
        <v>595</v>
      </c>
      <c r="N20" s="49" t="s">
        <v>359</v>
      </c>
    </row>
    <row r="21" spans="1:14" x14ac:dyDescent="0.2">
      <c r="A21" s="49" t="s">
        <v>596</v>
      </c>
      <c r="B21" s="49" t="s">
        <v>597</v>
      </c>
      <c r="C21" s="49" t="s">
        <v>26</v>
      </c>
      <c r="D21" s="51">
        <v>12</v>
      </c>
      <c r="E21" s="56" t="s">
        <v>27</v>
      </c>
      <c r="F21" s="51">
        <v>2</v>
      </c>
      <c r="G21" s="51">
        <v>6</v>
      </c>
      <c r="H21" s="51">
        <v>7</v>
      </c>
      <c r="I21" s="51">
        <v>0</v>
      </c>
      <c r="J21" s="51">
        <v>2</v>
      </c>
      <c r="K21" s="51">
        <v>5</v>
      </c>
      <c r="L21" s="52">
        <f t="shared" si="0"/>
        <v>22</v>
      </c>
      <c r="M21" s="56" t="s">
        <v>598</v>
      </c>
      <c r="N21" s="49" t="s">
        <v>359</v>
      </c>
    </row>
    <row r="22" spans="1:14" x14ac:dyDescent="0.2">
      <c r="A22" s="49" t="s">
        <v>599</v>
      </c>
      <c r="B22" s="49" t="s">
        <v>600</v>
      </c>
      <c r="C22" s="49" t="s">
        <v>44</v>
      </c>
      <c r="D22" s="51">
        <v>12</v>
      </c>
      <c r="E22" s="56" t="s">
        <v>45</v>
      </c>
      <c r="F22" s="51">
        <v>6</v>
      </c>
      <c r="G22" s="51">
        <v>7</v>
      </c>
      <c r="H22" s="51">
        <v>1</v>
      </c>
      <c r="I22" s="51">
        <v>0</v>
      </c>
      <c r="J22" s="51">
        <v>6</v>
      </c>
      <c r="K22" s="51">
        <v>1</v>
      </c>
      <c r="L22" s="52">
        <f t="shared" si="0"/>
        <v>21</v>
      </c>
      <c r="M22" s="56" t="s">
        <v>601</v>
      </c>
      <c r="N22" s="49" t="s">
        <v>602</v>
      </c>
    </row>
    <row r="23" spans="1:14" x14ac:dyDescent="0.2">
      <c r="A23" s="49" t="s">
        <v>603</v>
      </c>
      <c r="B23" s="49" t="s">
        <v>604</v>
      </c>
      <c r="C23" s="49" t="s">
        <v>87</v>
      </c>
      <c r="D23" s="51">
        <v>12</v>
      </c>
      <c r="E23" s="56" t="s">
        <v>27</v>
      </c>
      <c r="F23" s="51">
        <v>3</v>
      </c>
      <c r="G23" s="51">
        <v>6</v>
      </c>
      <c r="H23" s="51">
        <v>7</v>
      </c>
      <c r="I23" s="51">
        <v>2</v>
      </c>
      <c r="J23" s="51">
        <v>2</v>
      </c>
      <c r="K23" s="51">
        <v>0</v>
      </c>
      <c r="L23" s="52">
        <f t="shared" si="0"/>
        <v>20</v>
      </c>
      <c r="M23" s="56" t="s">
        <v>542</v>
      </c>
      <c r="N23" s="49" t="s">
        <v>359</v>
      </c>
    </row>
    <row r="24" spans="1:14" x14ac:dyDescent="0.2">
      <c r="A24" s="49" t="s">
        <v>511</v>
      </c>
      <c r="B24" s="49" t="s">
        <v>605</v>
      </c>
      <c r="C24" s="49" t="s">
        <v>106</v>
      </c>
      <c r="D24" s="51">
        <v>12</v>
      </c>
      <c r="E24" s="56" t="s">
        <v>45</v>
      </c>
      <c r="F24" s="51">
        <v>0</v>
      </c>
      <c r="G24" s="51">
        <v>7</v>
      </c>
      <c r="H24" s="51">
        <v>0</v>
      </c>
      <c r="I24" s="51">
        <v>0</v>
      </c>
      <c r="J24" s="51">
        <v>6</v>
      </c>
      <c r="K24" s="51">
        <v>7</v>
      </c>
      <c r="L24" s="52">
        <f t="shared" si="0"/>
        <v>20</v>
      </c>
      <c r="M24" s="56" t="s">
        <v>542</v>
      </c>
      <c r="N24" s="49" t="s">
        <v>606</v>
      </c>
    </row>
    <row r="25" spans="1:14" x14ac:dyDescent="0.2">
      <c r="A25" s="49" t="s">
        <v>607</v>
      </c>
      <c r="B25" s="49" t="s">
        <v>608</v>
      </c>
      <c r="C25" s="49" t="s">
        <v>49</v>
      </c>
      <c r="D25" s="51">
        <v>12</v>
      </c>
      <c r="E25" s="56" t="s">
        <v>27</v>
      </c>
      <c r="F25" s="51">
        <v>7</v>
      </c>
      <c r="G25" s="51">
        <v>0</v>
      </c>
      <c r="H25" s="51">
        <v>7</v>
      </c>
      <c r="I25" s="51">
        <v>1</v>
      </c>
      <c r="J25" s="51">
        <v>1</v>
      </c>
      <c r="K25" s="51">
        <v>3</v>
      </c>
      <c r="L25" s="52">
        <f t="shared" si="0"/>
        <v>19</v>
      </c>
      <c r="M25" s="56" t="s">
        <v>88</v>
      </c>
      <c r="N25" s="49" t="s">
        <v>219</v>
      </c>
    </row>
    <row r="26" spans="1:14" x14ac:dyDescent="0.2">
      <c r="A26" s="49" t="s">
        <v>609</v>
      </c>
      <c r="B26" s="49" t="s">
        <v>610</v>
      </c>
      <c r="C26" s="49" t="s">
        <v>26</v>
      </c>
      <c r="D26" s="51">
        <v>12</v>
      </c>
      <c r="E26" s="56" t="s">
        <v>27</v>
      </c>
      <c r="F26" s="51">
        <v>0</v>
      </c>
      <c r="G26" s="51">
        <v>7</v>
      </c>
      <c r="H26" s="51">
        <v>1</v>
      </c>
      <c r="I26" s="51">
        <v>0</v>
      </c>
      <c r="J26" s="51">
        <v>2</v>
      </c>
      <c r="K26" s="51">
        <v>7</v>
      </c>
      <c r="L26" s="52">
        <f t="shared" si="0"/>
        <v>17</v>
      </c>
      <c r="M26" s="56" t="s">
        <v>611</v>
      </c>
      <c r="N26" s="49" t="s">
        <v>359</v>
      </c>
    </row>
    <row r="27" spans="1:14" x14ac:dyDescent="0.2">
      <c r="A27" s="49" t="s">
        <v>612</v>
      </c>
      <c r="B27" s="49" t="s">
        <v>613</v>
      </c>
      <c r="C27" s="49" t="s">
        <v>26</v>
      </c>
      <c r="D27" s="51">
        <v>12</v>
      </c>
      <c r="E27" s="56" t="s">
        <v>27</v>
      </c>
      <c r="F27" s="51">
        <v>6</v>
      </c>
      <c r="G27" s="51">
        <v>6</v>
      </c>
      <c r="H27" s="51">
        <v>1</v>
      </c>
      <c r="I27" s="51">
        <v>0</v>
      </c>
      <c r="J27" s="51">
        <v>1</v>
      </c>
      <c r="K27" s="51">
        <v>1</v>
      </c>
      <c r="L27" s="52">
        <f t="shared" si="0"/>
        <v>15</v>
      </c>
      <c r="M27" s="56" t="s">
        <v>614</v>
      </c>
      <c r="N27" s="49" t="s">
        <v>356</v>
      </c>
    </row>
    <row r="28" spans="1:14" x14ac:dyDescent="0.2">
      <c r="A28" s="49" t="s">
        <v>615</v>
      </c>
      <c r="B28" s="49" t="s">
        <v>616</v>
      </c>
      <c r="C28" s="49" t="s">
        <v>617</v>
      </c>
      <c r="D28" s="51">
        <v>12</v>
      </c>
      <c r="E28" s="56" t="s">
        <v>45</v>
      </c>
      <c r="F28" s="51">
        <v>0</v>
      </c>
      <c r="G28" s="51">
        <v>1</v>
      </c>
      <c r="H28" s="51">
        <v>0</v>
      </c>
      <c r="I28" s="51">
        <v>0</v>
      </c>
      <c r="J28" s="51">
        <v>6</v>
      </c>
      <c r="K28" s="51">
        <v>0</v>
      </c>
      <c r="L28" s="52">
        <f t="shared" si="0"/>
        <v>7</v>
      </c>
      <c r="M28" s="56" t="s">
        <v>263</v>
      </c>
      <c r="N28" s="49" t="s">
        <v>618</v>
      </c>
    </row>
    <row r="29" spans="1:14" x14ac:dyDescent="0.2">
      <c r="A29" s="49" t="s">
        <v>619</v>
      </c>
      <c r="B29" s="49" t="s">
        <v>620</v>
      </c>
      <c r="C29" s="49" t="s">
        <v>26</v>
      </c>
      <c r="D29" s="51">
        <v>12</v>
      </c>
      <c r="E29" s="56" t="s">
        <v>27</v>
      </c>
      <c r="F29" s="51">
        <v>2</v>
      </c>
      <c r="G29" s="51">
        <v>2</v>
      </c>
      <c r="H29" s="51">
        <v>0</v>
      </c>
      <c r="I29" s="51">
        <v>0</v>
      </c>
      <c r="J29" s="51">
        <v>1</v>
      </c>
      <c r="K29" s="51">
        <v>1</v>
      </c>
      <c r="L29" s="52">
        <f t="shared" si="0"/>
        <v>6</v>
      </c>
      <c r="M29" s="56" t="s">
        <v>621</v>
      </c>
      <c r="N29" s="49" t="s">
        <v>359</v>
      </c>
    </row>
    <row r="30" spans="1:14" x14ac:dyDescent="0.2">
      <c r="A30" s="49" t="s">
        <v>622</v>
      </c>
      <c r="B30" s="49" t="s">
        <v>623</v>
      </c>
      <c r="C30" s="49" t="s">
        <v>44</v>
      </c>
      <c r="D30" s="51">
        <v>12</v>
      </c>
      <c r="E30" s="56" t="s">
        <v>45</v>
      </c>
      <c r="F30" s="51">
        <v>0</v>
      </c>
      <c r="G30" s="51">
        <v>2</v>
      </c>
      <c r="H30" s="51">
        <v>0</v>
      </c>
      <c r="I30" s="51">
        <v>0</v>
      </c>
      <c r="J30" s="51">
        <v>0</v>
      </c>
      <c r="K30" s="51">
        <v>1</v>
      </c>
      <c r="L30" s="52">
        <f t="shared" si="0"/>
        <v>3</v>
      </c>
      <c r="M30" s="56" t="s">
        <v>624</v>
      </c>
      <c r="N30" s="49" t="s">
        <v>602</v>
      </c>
    </row>
    <row r="31" spans="1:14" x14ac:dyDescent="0.2">
      <c r="A31" s="49" t="s">
        <v>480</v>
      </c>
      <c r="B31" s="49" t="s">
        <v>625</v>
      </c>
      <c r="C31" s="49" t="s">
        <v>157</v>
      </c>
      <c r="D31" s="51">
        <v>12</v>
      </c>
      <c r="E31" s="56" t="s">
        <v>45</v>
      </c>
      <c r="F31" s="51">
        <v>0</v>
      </c>
      <c r="G31" s="51">
        <v>0</v>
      </c>
      <c r="H31" s="51">
        <v>0</v>
      </c>
      <c r="I31" s="51">
        <v>0</v>
      </c>
      <c r="J31" s="51">
        <v>2</v>
      </c>
      <c r="K31" s="51">
        <v>1</v>
      </c>
      <c r="L31" s="52">
        <f t="shared" si="0"/>
        <v>3</v>
      </c>
      <c r="M31" s="56" t="s">
        <v>624</v>
      </c>
      <c r="N31" s="49" t="s">
        <v>482</v>
      </c>
    </row>
    <row r="32" spans="1:14" x14ac:dyDescent="0.2">
      <c r="A32" s="49" t="s">
        <v>626</v>
      </c>
      <c r="B32" s="49" t="s">
        <v>627</v>
      </c>
      <c r="C32" s="49" t="s">
        <v>161</v>
      </c>
      <c r="D32" s="51">
        <v>12</v>
      </c>
      <c r="E32" s="56" t="s">
        <v>45</v>
      </c>
      <c r="F32" s="51">
        <v>0</v>
      </c>
      <c r="G32" s="51">
        <v>1</v>
      </c>
      <c r="H32" s="51">
        <v>0</v>
      </c>
      <c r="I32" s="51">
        <v>0</v>
      </c>
      <c r="J32" s="51">
        <v>1</v>
      </c>
      <c r="K32" s="51">
        <v>1</v>
      </c>
      <c r="L32" s="52">
        <f t="shared" si="0"/>
        <v>3</v>
      </c>
      <c r="M32" s="56" t="s">
        <v>624</v>
      </c>
      <c r="N32" s="49" t="s">
        <v>230</v>
      </c>
    </row>
    <row r="33" spans="1:14" x14ac:dyDescent="0.2">
      <c r="A33" s="49" t="s">
        <v>628</v>
      </c>
      <c r="B33" s="49" t="s">
        <v>629</v>
      </c>
      <c r="C33" s="49" t="s">
        <v>148</v>
      </c>
      <c r="D33" s="51">
        <v>12</v>
      </c>
      <c r="E33" s="56" t="s">
        <v>45</v>
      </c>
      <c r="F33" s="51">
        <v>1</v>
      </c>
      <c r="G33" s="51">
        <v>1</v>
      </c>
      <c r="H33" s="51">
        <v>0</v>
      </c>
      <c r="I33" s="51">
        <v>0</v>
      </c>
      <c r="J33" s="51">
        <v>1</v>
      </c>
      <c r="K33" s="51">
        <v>0</v>
      </c>
      <c r="L33" s="52">
        <f t="shared" si="0"/>
        <v>3</v>
      </c>
      <c r="M33" s="56" t="s">
        <v>624</v>
      </c>
      <c r="N33" s="49" t="s">
        <v>150</v>
      </c>
    </row>
    <row r="34" spans="1:14" x14ac:dyDescent="0.2">
      <c r="A34" s="49" t="s">
        <v>630</v>
      </c>
      <c r="B34" s="49" t="s">
        <v>631</v>
      </c>
      <c r="C34" s="49" t="s">
        <v>61</v>
      </c>
      <c r="D34" s="51">
        <v>12</v>
      </c>
      <c r="E34" s="56" t="s">
        <v>27</v>
      </c>
      <c r="F34" s="51">
        <v>1</v>
      </c>
      <c r="G34" s="51">
        <v>0</v>
      </c>
      <c r="H34" s="51">
        <v>0</v>
      </c>
      <c r="I34" s="51">
        <v>0</v>
      </c>
      <c r="J34" s="51">
        <v>2</v>
      </c>
      <c r="K34" s="51">
        <v>0</v>
      </c>
      <c r="L34" s="52">
        <f t="shared" si="0"/>
        <v>3</v>
      </c>
      <c r="M34" s="56" t="s">
        <v>624</v>
      </c>
      <c r="N34" s="49" t="s">
        <v>62</v>
      </c>
    </row>
    <row r="35" spans="1:14" x14ac:dyDescent="0.2">
      <c r="A35" s="49" t="s">
        <v>632</v>
      </c>
      <c r="B35" s="49" t="s">
        <v>633</v>
      </c>
      <c r="C35" s="49" t="s">
        <v>165</v>
      </c>
      <c r="D35" s="51">
        <v>12</v>
      </c>
      <c r="E35" s="56" t="s">
        <v>45</v>
      </c>
      <c r="F35" s="51">
        <v>1</v>
      </c>
      <c r="G35" s="51">
        <v>1</v>
      </c>
      <c r="H35" s="51">
        <v>0</v>
      </c>
      <c r="I35" s="51">
        <v>0</v>
      </c>
      <c r="J35" s="51">
        <v>1</v>
      </c>
      <c r="K35" s="51">
        <v>0</v>
      </c>
      <c r="L35" s="52">
        <f t="shared" si="0"/>
        <v>3</v>
      </c>
      <c r="M35" s="56" t="s">
        <v>624</v>
      </c>
      <c r="N35" s="49" t="s">
        <v>166</v>
      </c>
    </row>
    <row r="36" spans="1:14" x14ac:dyDescent="0.2">
      <c r="A36" s="49" t="s">
        <v>634</v>
      </c>
      <c r="B36" s="49" t="s">
        <v>635</v>
      </c>
      <c r="C36" s="49" t="s">
        <v>165</v>
      </c>
      <c r="D36" s="51">
        <v>12</v>
      </c>
      <c r="E36" s="56" t="s">
        <v>45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f t="shared" si="0"/>
        <v>0</v>
      </c>
      <c r="M36" s="56" t="s">
        <v>424</v>
      </c>
      <c r="N36" s="49" t="s">
        <v>166</v>
      </c>
    </row>
    <row r="37" spans="1:14" x14ac:dyDescent="0.2">
      <c r="A37" s="50" t="s">
        <v>630</v>
      </c>
      <c r="B37" s="50" t="s">
        <v>636</v>
      </c>
      <c r="C37" s="50" t="s">
        <v>26</v>
      </c>
      <c r="D37" s="51">
        <v>12</v>
      </c>
      <c r="E37" s="56" t="s">
        <v>27</v>
      </c>
      <c r="F37" s="84" t="s">
        <v>197</v>
      </c>
      <c r="G37" s="85"/>
      <c r="H37" s="85"/>
      <c r="I37" s="85"/>
      <c r="J37" s="85"/>
      <c r="K37" s="85"/>
      <c r="L37" s="85"/>
      <c r="M37" s="86"/>
      <c r="N37" s="49" t="s">
        <v>356</v>
      </c>
    </row>
    <row r="38" spans="1:14" x14ac:dyDescent="0.2">
      <c r="A38" s="58"/>
    </row>
    <row r="39" spans="1:14" x14ac:dyDescent="0.2">
      <c r="A39" s="59" t="s">
        <v>203</v>
      </c>
    </row>
    <row r="40" spans="1:14" x14ac:dyDescent="0.2">
      <c r="A40" s="59" t="s">
        <v>204</v>
      </c>
    </row>
    <row r="41" spans="1:14" x14ac:dyDescent="0.2">
      <c r="A41" s="59" t="s">
        <v>205</v>
      </c>
    </row>
    <row r="42" spans="1:14" x14ac:dyDescent="0.2">
      <c r="A42" s="59"/>
    </row>
    <row r="43" spans="1:14" x14ac:dyDescent="0.2">
      <c r="A43" s="60" t="s">
        <v>206</v>
      </c>
    </row>
    <row r="44" spans="1:14" x14ac:dyDescent="0.2">
      <c r="A44" s="61" t="s">
        <v>207</v>
      </c>
    </row>
    <row r="45" spans="1:14" x14ac:dyDescent="0.2">
      <c r="A45" s="61" t="s">
        <v>208</v>
      </c>
    </row>
    <row r="46" spans="1:14" x14ac:dyDescent="0.2">
      <c r="A46" s="62" t="s">
        <v>209</v>
      </c>
    </row>
    <row r="47" spans="1:14" x14ac:dyDescent="0.2">
      <c r="A47" s="10"/>
    </row>
    <row r="48" spans="1:14" x14ac:dyDescent="0.2">
      <c r="A48" s="10"/>
    </row>
    <row r="49" spans="1:1" x14ac:dyDescent="0.2">
      <c r="A49" s="10"/>
    </row>
  </sheetData>
  <mergeCells count="1">
    <mergeCell ref="F37:M37"/>
  </mergeCells>
  <phoneticPr fontId="0" type="noConversion"/>
  <pageMargins left="0.45" right="0.39" top="0.56999999999999995" bottom="0.36" header="0.34" footer="0.22"/>
  <pageSetup paperSize="9" orientation="portrait" verticalDpi="300" r:id="rId1"/>
  <headerFooter alignWithMargins="0">
    <oddHeader>&amp;RLk.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7.klass</vt:lpstr>
      <vt:lpstr>8.klass</vt:lpstr>
      <vt:lpstr>9.klass</vt:lpstr>
      <vt:lpstr>10.klass</vt:lpstr>
      <vt:lpstr>11.klass</vt:lpstr>
      <vt:lpstr>12.klass</vt:lpstr>
      <vt:lpstr>'10.klass'!Print_Titles</vt:lpstr>
      <vt:lpstr>'11.klass'!Print_Titles</vt:lpstr>
      <vt:lpstr>'12.klass'!Print_Titles</vt:lpstr>
      <vt:lpstr>'7.klass'!Print_Titles</vt:lpstr>
      <vt:lpstr>'8.klass'!Print_Titles</vt:lpstr>
    </vt:vector>
  </TitlesOfParts>
  <Company>APT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Uve Nummert</dc:creator>
  <cp:lastModifiedBy>Sirje-Anne Rei</cp:lastModifiedBy>
  <cp:revision/>
  <dcterms:created xsi:type="dcterms:W3CDTF">1998-01-19T16:44:31Z</dcterms:created>
  <dcterms:modified xsi:type="dcterms:W3CDTF">2016-02-10T18:10:13Z</dcterms:modified>
</cp:coreProperties>
</file>